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docProps/core.xml" ContentType="application/vnd.openxmlformats-package.core-properties+xml"/>
  <Override PartName="/xl/comments3.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bookViews>
    <workbookView xWindow="240" yWindow="1125" windowWidth="12390" windowHeight="8295" firstSheet="2" activeTab="2"/>
  </bookViews>
  <sheets>
    <sheet name="FAM 2014" sheetId="8" r:id="rId1"/>
    <sheet name="FAM 2015" sheetId="9" r:id="rId2"/>
    <sheet name="FAM 2016" sheetId="10" r:id="rId3"/>
  </sheets>
  <externalReferences>
    <externalReference r:id="rId4"/>
    <externalReference r:id="rId5"/>
    <externalReference r:id="rId6"/>
  </externalReferences>
  <definedNames>
    <definedName name="_FAM10" localSheetId="0">'[1]46'!#REF!</definedName>
    <definedName name="_FAM10" localSheetId="1">'[1]46'!#REF!</definedName>
    <definedName name="_FAM10" localSheetId="2">'[1]46'!#REF!</definedName>
    <definedName name="_FAM10">'[2]46'!#REF!</definedName>
    <definedName name="_FAM2015" localSheetId="2">'[2]46'!#REF!</definedName>
    <definedName name="_FAM2015">'[2]46'!#REF!</definedName>
    <definedName name="_FAM2016">'[2]46'!#REF!</definedName>
    <definedName name="abc" localSheetId="1">#REF!</definedName>
    <definedName name="abc" localSheetId="2">#REF!</definedName>
    <definedName name="abc">#REF!</definedName>
    <definedName name="_xlnm.Print_Area" localSheetId="0">'FAM 2014'!$B$2:$CH$20</definedName>
    <definedName name="_xlnm.Print_Area" localSheetId="1">'FAM 2015'!$A$1:$CH$21</definedName>
    <definedName name="_xlnm.Print_Area" localSheetId="2">'FAM 2016'!$A$1:$DR$21</definedName>
    <definedName name="_xlnm.Print_Area">#REF!</definedName>
    <definedName name="ISEP2010" localSheetId="0">'[1]46'!#REF!</definedName>
    <definedName name="ISEP2010" localSheetId="1">'[1]46'!#REF!</definedName>
    <definedName name="ISEP2010" localSheetId="2">'[1]46'!#REF!</definedName>
    <definedName name="ISEP2010">'[2]46'!#REF!</definedName>
    <definedName name="PROPUESTA" localSheetId="1">'[3]46'!#REF!</definedName>
    <definedName name="PROPUESTA" localSheetId="2">'[3]46'!#REF!</definedName>
    <definedName name="PROPUESTA">'[3]46'!#REF!</definedName>
    <definedName name="PVIOL" localSheetId="0">#REF!</definedName>
    <definedName name="PVIOL" localSheetId="1">#REF!</definedName>
    <definedName name="PVIOL" localSheetId="2">#REF!</definedName>
    <definedName name="PVIOL">#REF!</definedName>
    <definedName name="_xlnm.Print_Titles" localSheetId="0">'FAM 2014'!$A:$B,'FAM 2014'!$1:$17</definedName>
    <definedName name="_xlnm.Print_Titles" localSheetId="1">'FAM 2015'!$A:$B,'FAM 2015'!$1:$17</definedName>
    <definedName name="_xlnm.Print_Titles" localSheetId="2">'FAM 2016'!$A:$B,'FAM 2016'!$1:$17</definedName>
    <definedName name="_xlnm.Print_Titles">#REF!</definedName>
    <definedName name="X" localSheetId="0">'[1]46'!#REF!</definedName>
    <definedName name="X" localSheetId="1">'[1]46'!#REF!</definedName>
    <definedName name="X" localSheetId="2">'[1]46'!#REF!</definedName>
    <definedName name="X">'[2]46'!#REF!</definedName>
    <definedName name="Y" localSheetId="0">'[1]46'!#REF!</definedName>
    <definedName name="Y" localSheetId="1">'[1]46'!#REF!</definedName>
    <definedName name="Y" localSheetId="2">'[1]46'!#REF!</definedName>
    <definedName name="Y">'[2]46'!#REF!</definedName>
  </definedNames>
  <calcPr calcId="171026"/>
</workbook>
</file>

<file path=xl/calcChain.xml><?xml version="1.0" encoding="utf-8"?>
<calcChain xmlns="http://schemas.openxmlformats.org/spreadsheetml/2006/main">
  <c r="AV19" i="10" l="1"/>
  <c r="AV18" i="10"/>
  <c r="AT19" i="10"/>
  <c r="AT18" i="10"/>
  <c r="AT20" i="10"/>
  <c r="FB20" i="10"/>
  <c r="EZ18" i="10"/>
  <c r="EZ20" i="10"/>
  <c r="EX20" i="10"/>
  <c r="EW20" i="10"/>
  <c r="EV20" i="10"/>
  <c r="EU20" i="10"/>
  <c r="ET20" i="10"/>
  <c r="ES20" i="10"/>
  <c r="ER20" i="10"/>
  <c r="EQ20" i="10"/>
  <c r="EP20" i="10"/>
  <c r="EO20" i="10"/>
  <c r="EN20" i="10"/>
  <c r="EM20" i="10"/>
  <c r="EL20" i="10"/>
  <c r="EK20" i="10"/>
  <c r="EJ20" i="10"/>
  <c r="EI20" i="10"/>
  <c r="EH20" i="10"/>
  <c r="EG20" i="10"/>
  <c r="EF20" i="10"/>
  <c r="EE20" i="10"/>
  <c r="ED20" i="10"/>
  <c r="EC20" i="10"/>
  <c r="EB20" i="10"/>
  <c r="EA20" i="10"/>
  <c r="DZ20" i="10"/>
  <c r="DY20" i="10"/>
  <c r="DX20" i="10"/>
  <c r="DW20" i="10"/>
  <c r="DV20" i="10"/>
  <c r="DU20" i="10"/>
  <c r="DT20" i="10"/>
  <c r="DS20" i="10"/>
  <c r="DR20" i="10"/>
  <c r="DQ20" i="10"/>
  <c r="DP20" i="10"/>
  <c r="DN20" i="10"/>
  <c r="DM20" i="10"/>
  <c r="DL20" i="10"/>
  <c r="DK20" i="10"/>
  <c r="DJ20" i="10"/>
  <c r="DI20" i="10"/>
  <c r="DH20" i="10"/>
  <c r="DG20" i="10"/>
  <c r="DF20" i="10"/>
  <c r="DE20" i="10"/>
  <c r="DD20" i="10"/>
  <c r="DC20" i="10"/>
  <c r="DB20" i="10"/>
  <c r="DA20" i="10"/>
  <c r="CZ20" i="10"/>
  <c r="CY20" i="10"/>
  <c r="CX20" i="10"/>
  <c r="CW20" i="10"/>
  <c r="CV20" i="10"/>
  <c r="CU20" i="10"/>
  <c r="CT20" i="10"/>
  <c r="CS20" i="10"/>
  <c r="CR20" i="10"/>
  <c r="CQ20" i="10"/>
  <c r="CP20" i="10"/>
  <c r="CO20" i="10"/>
  <c r="CN20" i="10"/>
  <c r="CM20" i="10"/>
  <c r="CL20" i="10"/>
  <c r="CK20" i="10"/>
  <c r="CJ20" i="10"/>
  <c r="CI20" i="10"/>
  <c r="CH20" i="10"/>
  <c r="CG20" i="10"/>
  <c r="CF20" i="10"/>
  <c r="CD20" i="10"/>
  <c r="CC20" i="10"/>
  <c r="CB20" i="10"/>
  <c r="CA20" i="10"/>
  <c r="BZ20" i="10"/>
  <c r="BY20" i="10"/>
  <c r="BX20" i="10"/>
  <c r="BW20" i="10"/>
  <c r="BV20" i="10"/>
  <c r="BU20" i="10"/>
  <c r="BT20" i="10"/>
  <c r="BS20" i="10"/>
  <c r="BR20" i="10"/>
  <c r="BQ20" i="10"/>
  <c r="BP20" i="10"/>
  <c r="BO20" i="10"/>
  <c r="BN20" i="10"/>
  <c r="BM20" i="10"/>
  <c r="BL20" i="10"/>
  <c r="BK20" i="10"/>
  <c r="BJ20" i="10"/>
  <c r="BI20" i="10"/>
  <c r="BH20" i="10"/>
  <c r="BG20" i="10"/>
  <c r="BF20" i="10"/>
  <c r="BE20" i="10"/>
  <c r="BD20" i="10"/>
  <c r="BC20" i="10"/>
  <c r="BB20" i="10"/>
  <c r="BA20" i="10"/>
  <c r="AZ20" i="10"/>
  <c r="AY20" i="10"/>
  <c r="AX20" i="10"/>
  <c r="AW20" i="10"/>
  <c r="AF20" i="10"/>
  <c r="AE20" i="10"/>
  <c r="AD20" i="10"/>
  <c r="AC20" i="10"/>
  <c r="AB20" i="10"/>
  <c r="E20" i="10"/>
  <c r="D20" i="10"/>
  <c r="C20" i="10"/>
  <c r="A20" i="10"/>
  <c r="AU19" i="10"/>
  <c r="FA18" i="10"/>
  <c r="FA20" i="10"/>
  <c r="AV20" i="10"/>
  <c r="AU18" i="10"/>
  <c r="AU20" i="10"/>
  <c r="D20" i="9"/>
  <c r="FB20" i="9"/>
  <c r="EX20" i="9"/>
  <c r="EW20" i="9"/>
  <c r="EV20" i="9"/>
  <c r="EU20" i="9"/>
  <c r="ET20" i="9"/>
  <c r="ES20" i="9"/>
  <c r="ER20" i="9"/>
  <c r="EQ20" i="9"/>
  <c r="EP20" i="9"/>
  <c r="EO20" i="9"/>
  <c r="EN20" i="9"/>
  <c r="EM20" i="9"/>
  <c r="EL20" i="9"/>
  <c r="EK20" i="9"/>
  <c r="EJ20" i="9"/>
  <c r="EI20" i="9"/>
  <c r="EH20" i="9"/>
  <c r="EG20" i="9"/>
  <c r="EF20" i="9"/>
  <c r="EE20" i="9"/>
  <c r="ED20" i="9"/>
  <c r="EC20" i="9"/>
  <c r="EB20" i="9"/>
  <c r="EA20" i="9"/>
  <c r="DZ20" i="9"/>
  <c r="DY20" i="9"/>
  <c r="DX20" i="9"/>
  <c r="DW20" i="9"/>
  <c r="DV20" i="9"/>
  <c r="DU20" i="9"/>
  <c r="DT20" i="9"/>
  <c r="DS20" i="9"/>
  <c r="DR20" i="9"/>
  <c r="DP20" i="9"/>
  <c r="DN20" i="9"/>
  <c r="DM20" i="9"/>
  <c r="DL20" i="9"/>
  <c r="DK20" i="9"/>
  <c r="DJ20" i="9"/>
  <c r="DI20" i="9"/>
  <c r="DH20" i="9"/>
  <c r="DG20" i="9"/>
  <c r="DF20" i="9"/>
  <c r="DE20" i="9"/>
  <c r="DD20" i="9"/>
  <c r="DC20" i="9"/>
  <c r="DB20" i="9"/>
  <c r="DA20" i="9"/>
  <c r="CZ20" i="9"/>
  <c r="CY20" i="9"/>
  <c r="CX20" i="9"/>
  <c r="CW20" i="9"/>
  <c r="CV20" i="9"/>
  <c r="CU20" i="9"/>
  <c r="CT20" i="9"/>
  <c r="CS20" i="9"/>
  <c r="CR20" i="9"/>
  <c r="CQ20" i="9"/>
  <c r="CP20" i="9"/>
  <c r="CO20" i="9"/>
  <c r="CN20" i="9"/>
  <c r="CM20" i="9"/>
  <c r="CL20" i="9"/>
  <c r="CK20" i="9"/>
  <c r="CJ20" i="9"/>
  <c r="CI20" i="9"/>
  <c r="CH20" i="9"/>
  <c r="CD20" i="9"/>
  <c r="CC20" i="9"/>
  <c r="CB20" i="9"/>
  <c r="CA20" i="9"/>
  <c r="BZ20" i="9"/>
  <c r="BY20" i="9"/>
  <c r="BX20" i="9"/>
  <c r="BW20" i="9"/>
  <c r="BV20" i="9"/>
  <c r="BU20" i="9"/>
  <c r="BT20" i="9"/>
  <c r="BS20" i="9"/>
  <c r="BR20" i="9"/>
  <c r="BQ20" i="9"/>
  <c r="BP20" i="9"/>
  <c r="BO20" i="9"/>
  <c r="BN20" i="9"/>
  <c r="BM20" i="9"/>
  <c r="BL20" i="9"/>
  <c r="BK20" i="9"/>
  <c r="BJ20" i="9"/>
  <c r="BI20" i="9"/>
  <c r="BH20" i="9"/>
  <c r="BG20" i="9"/>
  <c r="BF20" i="9"/>
  <c r="BE20" i="9"/>
  <c r="BD20" i="9"/>
  <c r="BC20" i="9"/>
  <c r="BB20" i="9"/>
  <c r="BA20" i="9"/>
  <c r="AZ20" i="9"/>
  <c r="AY20" i="9"/>
  <c r="AX20" i="9"/>
  <c r="AW20" i="9"/>
  <c r="AE20" i="9"/>
  <c r="AC20" i="9"/>
  <c r="AB20" i="9"/>
  <c r="A20" i="9"/>
  <c r="AV19" i="9"/>
  <c r="AT19" i="9"/>
  <c r="AU19" i="9"/>
  <c r="FA18" i="9"/>
  <c r="FA20" i="9"/>
  <c r="EZ18" i="9"/>
  <c r="EZ20" i="9"/>
  <c r="DQ20" i="9"/>
  <c r="E20" i="9"/>
  <c r="CF20" i="9"/>
  <c r="AV18" i="9"/>
  <c r="AV20" i="9"/>
  <c r="AT18" i="9"/>
  <c r="AU18" i="9"/>
  <c r="AD20" i="9"/>
  <c r="C20" i="9"/>
  <c r="AU20" i="9"/>
  <c r="AT20" i="9"/>
  <c r="CG20" i="9"/>
  <c r="AF20" i="9"/>
  <c r="AD19" i="8"/>
  <c r="AF19" i="8"/>
  <c r="AD18" i="8"/>
  <c r="AF18" i="8"/>
  <c r="FB20" i="8"/>
  <c r="EX20" i="8"/>
  <c r="EW20" i="8"/>
  <c r="EV20" i="8"/>
  <c r="EU20" i="8"/>
  <c r="ET20" i="8"/>
  <c r="ES20" i="8"/>
  <c r="ER20" i="8"/>
  <c r="EQ20" i="8"/>
  <c r="EP20" i="8"/>
  <c r="EO20" i="8"/>
  <c r="EN20" i="8"/>
  <c r="EM20" i="8"/>
  <c r="EL20" i="8"/>
  <c r="EK20" i="8"/>
  <c r="EJ20" i="8"/>
  <c r="EI20" i="8"/>
  <c r="EH20" i="8"/>
  <c r="EG20" i="8"/>
  <c r="EF20" i="8"/>
  <c r="EE20" i="8"/>
  <c r="ED20" i="8"/>
  <c r="EC20" i="8"/>
  <c r="EB20" i="8"/>
  <c r="EA20" i="8"/>
  <c r="DZ20" i="8"/>
  <c r="DY20" i="8"/>
  <c r="DX20" i="8"/>
  <c r="DW20" i="8"/>
  <c r="DV20" i="8"/>
  <c r="DU20" i="8"/>
  <c r="DT20" i="8"/>
  <c r="DS20" i="8"/>
  <c r="DR20" i="8"/>
  <c r="DN20" i="8"/>
  <c r="DM20" i="8"/>
  <c r="DL20" i="8"/>
  <c r="DK20" i="8"/>
  <c r="DJ20" i="8"/>
  <c r="DI20" i="8"/>
  <c r="DH20" i="8"/>
  <c r="DG20" i="8"/>
  <c r="DF20" i="8"/>
  <c r="DE20" i="8"/>
  <c r="DD20" i="8"/>
  <c r="DC20" i="8"/>
  <c r="DB20" i="8"/>
  <c r="DA20" i="8"/>
  <c r="CZ20" i="8"/>
  <c r="CY20" i="8"/>
  <c r="CX20" i="8"/>
  <c r="CW20" i="8"/>
  <c r="CV20" i="8"/>
  <c r="CU20" i="8"/>
  <c r="CT20" i="8"/>
  <c r="CS20" i="8"/>
  <c r="CR20" i="8"/>
  <c r="CQ20" i="8"/>
  <c r="CP20" i="8"/>
  <c r="CO20" i="8"/>
  <c r="CN20" i="8"/>
  <c r="CM20" i="8"/>
  <c r="CL20" i="8"/>
  <c r="CK20" i="8"/>
  <c r="CJ20" i="8"/>
  <c r="CI20" i="8"/>
  <c r="CH20" i="8"/>
  <c r="CD20" i="8"/>
  <c r="CC20" i="8"/>
  <c r="CB20" i="8"/>
  <c r="CA20" i="8"/>
  <c r="BZ20" i="8"/>
  <c r="BY20" i="8"/>
  <c r="BX20" i="8"/>
  <c r="BW20" i="8"/>
  <c r="BV20" i="8"/>
  <c r="BU20" i="8"/>
  <c r="BT20" i="8"/>
  <c r="BS20" i="8"/>
  <c r="BR20" i="8"/>
  <c r="BQ20" i="8"/>
  <c r="BP20" i="8"/>
  <c r="BO20" i="8"/>
  <c r="BN20" i="8"/>
  <c r="BM20" i="8"/>
  <c r="BL20" i="8"/>
  <c r="BK20" i="8"/>
  <c r="BJ20" i="8"/>
  <c r="BI20" i="8"/>
  <c r="BH20" i="8"/>
  <c r="BG20" i="8"/>
  <c r="BF20" i="8"/>
  <c r="BE20" i="8"/>
  <c r="BD20" i="8"/>
  <c r="BC20" i="8"/>
  <c r="BB20" i="8"/>
  <c r="BA20" i="8"/>
  <c r="AZ20" i="8"/>
  <c r="AY20" i="8"/>
  <c r="AX20" i="8"/>
  <c r="AW20" i="8"/>
  <c r="AF20" i="8"/>
  <c r="AE20" i="8"/>
  <c r="AC20" i="8"/>
  <c r="AB20" i="8"/>
  <c r="A20" i="8"/>
  <c r="CG19" i="8"/>
  <c r="E19" i="8"/>
  <c r="CF19" i="8"/>
  <c r="AV19" i="8"/>
  <c r="AT19" i="8"/>
  <c r="AU19" i="8"/>
  <c r="C19" i="8"/>
  <c r="FA18" i="8"/>
  <c r="FA20" i="8"/>
  <c r="EZ18" i="8"/>
  <c r="EZ20" i="8"/>
  <c r="DQ18" i="8"/>
  <c r="DQ20" i="8"/>
  <c r="DP18" i="8"/>
  <c r="DP20" i="8"/>
  <c r="CG18" i="8"/>
  <c r="CF18" i="8"/>
  <c r="CF20" i="8"/>
  <c r="AV18" i="8"/>
  <c r="AT18" i="8"/>
  <c r="AT20" i="8"/>
  <c r="AD20" i="8"/>
  <c r="E18" i="8"/>
  <c r="C18" i="8"/>
  <c r="C20" i="8"/>
  <c r="AV20" i="8"/>
  <c r="AU18" i="8"/>
  <c r="AU20" i="8"/>
  <c r="E20" i="8"/>
  <c r="CG20" i="8"/>
</calcChain>
</file>

<file path=xl/comments1.xml><?xml version="1.0" encoding="utf-8"?>
<comments xmlns="http://schemas.openxmlformats.org/spreadsheetml/2006/main">
  <authors>
    <author>Carlos Villar</author>
    <author>Rocío Chávez Mayo</author>
    <author>Marisela Baker</author>
  </authors>
  <commentList>
    <comment ref="B9" authorId="0" shapeId="0">
      <text>
        <r>
          <rPr>
            <b/>
            <sz val="9"/>
            <color indexed="81"/>
            <rFont val="Arial"/>
            <family val="2"/>
          </rPr>
          <t>Se anotará en extenso el nombre de la institución</t>
        </r>
      </text>
    </comment>
    <comment ref="B11" authorId="1" shapeId="0">
      <text>
        <r>
          <rPr>
            <b/>
            <sz val="9"/>
            <color indexed="81"/>
            <rFont val="Tahoma"/>
            <family val="2"/>
          </rPr>
          <t>Se escribirá el estado en el que se ubica la institución</t>
        </r>
      </text>
    </comment>
    <comment ref="B13" authorId="1" shapeId="0">
      <text>
        <r>
          <rPr>
            <b/>
            <sz val="9"/>
            <color indexed="81"/>
            <rFont val="Tahoma"/>
            <family val="2"/>
          </rPr>
          <t>Se anotará la clave asignada a la  institución de acuerdo con el formato 911</t>
        </r>
      </text>
    </comment>
    <comment ref="A15" authorId="0" shape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shapeId="0">
      <text>
        <r>
          <rPr>
            <b/>
            <sz val="9"/>
            <color indexed="81"/>
            <rFont val="Arial"/>
            <family val="2"/>
          </rPr>
          <t>Refiere a la población estudiantil y planta académica que se verá beneficiada con las obras</t>
        </r>
      </text>
    </comment>
    <comment ref="AF15" authorId="1" shapeId="0">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shapeId="0">
      <text>
        <r>
          <rPr>
            <b/>
            <sz val="9"/>
            <color indexed="81"/>
            <rFont val="Tahoma"/>
            <family val="2"/>
          </rPr>
          <t>Ubicación detallada de la obra</t>
        </r>
        <r>
          <rPr>
            <sz val="9"/>
            <color indexed="81"/>
            <rFont val="Tahoma"/>
            <family val="2"/>
          </rPr>
          <t xml:space="preserve">
</t>
        </r>
      </text>
    </comment>
    <comment ref="AT15" authorId="2" shapeId="0">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shapeId="0">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shapeId="0">
      <text>
        <r>
          <rPr>
            <b/>
            <sz val="9"/>
            <color indexed="81"/>
            <rFont val="Tahoma"/>
            <family val="2"/>
          </rPr>
          <t>Se entiende por construcción, la edificación de una nueva obra</t>
        </r>
        <r>
          <rPr>
            <sz val="9"/>
            <color indexed="81"/>
            <rFont val="Tahoma"/>
            <family val="2"/>
          </rPr>
          <t xml:space="preserve">
</t>
        </r>
      </text>
    </comment>
    <comment ref="CI15" authorId="1" shapeId="0">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shapeId="0">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shapeId="0">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shapeId="0">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shape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shapeId="0">
      <text>
        <r>
          <rPr>
            <sz val="8"/>
            <color indexed="81"/>
            <rFont val="Arial"/>
            <family val="2"/>
          </rPr>
          <t>Por política de la SEP, se da prioridad a las obras de continuidad, por lo que es importante señalarlo</t>
        </r>
      </text>
    </comment>
    <comment ref="O16" authorId="1" shapeId="0">
      <text>
        <r>
          <rPr>
            <sz val="9"/>
            <color indexed="81"/>
            <rFont val="Tahoma"/>
            <family val="2"/>
          </rPr>
          <t xml:space="preserve">Se refiere a los recursos aportados para una obra, que provienen de otras fuentes distintas al FAM
</t>
        </r>
      </text>
    </comment>
    <comment ref="X16" authorId="1" shapeId="0">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shapeId="0">
      <text>
        <r>
          <rPr>
            <b/>
            <sz val="9"/>
            <color indexed="81"/>
            <rFont val="Tahoma"/>
            <family val="2"/>
          </rPr>
          <t>Anotar una breve justificación académica</t>
        </r>
      </text>
    </comment>
    <comment ref="Z16" authorId="1" shapeId="0">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shapeId="0">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shapeId="0">
      <text>
        <r>
          <rPr>
            <b/>
            <sz val="9"/>
            <color indexed="81"/>
            <rFont val="Arial"/>
            <family val="2"/>
          </rPr>
          <t>Anotar el número de académicos que se verán beneficiados con la realización de la obra. Incluir PTC, PA y de Medio Tiempo</t>
        </r>
      </text>
    </comment>
    <comment ref="AG16" authorId="1" shapeId="0">
      <text>
        <r>
          <rPr>
            <b/>
            <sz val="9"/>
            <color indexed="81"/>
            <rFont val="Tahoma"/>
            <family val="2"/>
          </rPr>
          <t>Anotar la fecha probable de inicio de la obra</t>
        </r>
        <r>
          <rPr>
            <sz val="9"/>
            <color indexed="81"/>
            <rFont val="Tahoma"/>
            <family val="2"/>
          </rPr>
          <t xml:space="preserve">
</t>
        </r>
      </text>
    </comment>
    <comment ref="AH16" authorId="1" shapeId="0">
      <text>
        <r>
          <rPr>
            <b/>
            <sz val="9"/>
            <color indexed="81"/>
            <rFont val="Tahoma"/>
            <family val="2"/>
          </rPr>
          <t>Anotar la fecha probable de término de la obra</t>
        </r>
        <r>
          <rPr>
            <sz val="9"/>
            <color indexed="81"/>
            <rFont val="Tahoma"/>
            <family val="2"/>
          </rPr>
          <t xml:space="preserve">
</t>
        </r>
      </text>
    </comment>
    <comment ref="AI16" authorId="0" shapeId="0">
      <text>
        <r>
          <rPr>
            <b/>
            <sz val="9"/>
            <color indexed="81"/>
            <rFont val="Tahoma"/>
            <family val="2"/>
          </rPr>
          <t>Anotar la fecha probable de inauguración</t>
        </r>
      </text>
    </comment>
    <comment ref="AK16" authorId="1" shapeId="0">
      <text>
        <r>
          <rPr>
            <b/>
            <sz val="9"/>
            <color indexed="81"/>
            <rFont val="Tahoma"/>
            <family val="2"/>
          </rPr>
          <t>Anotar el nombre de la población o ciudad en donde se llevará a cabo la obra.</t>
        </r>
        <r>
          <rPr>
            <sz val="9"/>
            <color indexed="81"/>
            <rFont val="Tahoma"/>
            <family val="2"/>
          </rPr>
          <t xml:space="preserve">
</t>
        </r>
      </text>
    </comment>
    <comment ref="AL16" authorId="1" shapeId="0">
      <text>
        <r>
          <rPr>
            <b/>
            <sz val="9"/>
            <color indexed="81"/>
            <rFont val="Tahoma"/>
            <family val="2"/>
          </rPr>
          <t>Anotar el nombre del municipio en donde estará ubicada la obra</t>
        </r>
        <r>
          <rPr>
            <sz val="9"/>
            <color indexed="81"/>
            <rFont val="Tahoma"/>
            <family val="2"/>
          </rPr>
          <t xml:space="preserve">
</t>
        </r>
      </text>
    </comment>
    <comment ref="AN16" authorId="1" shapeId="0">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shapeId="0">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shapeId="0">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shapeId="0">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shapeId="0">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shapeId="0">
      <text>
        <r>
          <rPr>
            <b/>
            <sz val="9"/>
            <color indexed="81"/>
            <rFont val="Tahoma"/>
            <family val="2"/>
          </rPr>
          <t>Marcar con una X solamente si la obra se realizará en un nuevo campus</t>
        </r>
        <r>
          <rPr>
            <sz val="9"/>
            <color indexed="81"/>
            <rFont val="Tahoma"/>
            <family val="2"/>
          </rPr>
          <t xml:space="preserve">
</t>
        </r>
      </text>
    </comment>
    <comment ref="AV16" authorId="0" shapeId="0">
      <text>
        <r>
          <rPr>
            <sz val="10"/>
            <color indexed="81"/>
            <rFont val="Arial"/>
            <family val="2"/>
          </rPr>
          <t xml:space="preserve">Anotar el monto total apoyado para bienes y servicios, en pesos con dos decimales como máximo.
</t>
        </r>
      </text>
    </comment>
    <comment ref="AW16" authorId="1" shapeId="0">
      <text>
        <r>
          <rPr>
            <b/>
            <sz val="9"/>
            <color indexed="81"/>
            <rFont val="Tahoma"/>
            <family val="2"/>
          </rPr>
          <t>Anotar el número total de metros cuadrados que representan el mantenimiento</t>
        </r>
        <r>
          <rPr>
            <sz val="9"/>
            <color indexed="81"/>
            <rFont val="Tahoma"/>
            <family val="2"/>
          </rPr>
          <t xml:space="preserve">
</t>
        </r>
      </text>
    </comment>
    <comment ref="AX16" authorId="1" shapeId="0">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shapeId="0">
      <text>
        <r>
          <rPr>
            <b/>
            <sz val="9"/>
            <color indexed="81"/>
            <rFont val="Tahoma"/>
            <family val="2"/>
          </rPr>
          <t>Se entiende por áreas comunes, espacios que no tiene un fin específico, por ejemplo, pasillos, escaleras, salas de espera, estacionamientos, etc.</t>
        </r>
      </text>
    </comment>
    <comment ref="CC16" authorId="1" shape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shapeId="0">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shapeId="0">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shapeId="0">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shapeId="0">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shapeId="0">
      <text>
        <r>
          <rPr>
            <sz val="8"/>
            <color indexed="81"/>
            <rFont val="Arial"/>
            <family val="2"/>
          </rPr>
          <t xml:space="preserve">Marcar con una X en esta celda, si la obra es de continuidad, independientemente de la fuente de financiamiento de la etapa anterior
</t>
        </r>
      </text>
    </comment>
    <comment ref="L17" authorId="1" shapeId="0">
      <text>
        <r>
          <rPr>
            <sz val="9"/>
            <color indexed="81"/>
            <rFont val="Tahoma"/>
            <family val="2"/>
          </rPr>
          <t xml:space="preserve">Marcar con una "X" si la obra no es de continuidad
</t>
        </r>
      </text>
    </comment>
    <comment ref="M17" authorId="1" shapeId="0">
      <text>
        <r>
          <rPr>
            <sz val="9"/>
            <color indexed="81"/>
            <rFont val="Tahoma"/>
            <family val="2"/>
          </rPr>
          <t xml:space="preserve">Si la obra es de continuidad y recibió recursos del FAM, anotar el o los años en que de dio dicho apoyo
</t>
        </r>
      </text>
    </comment>
    <comment ref="N17" authorId="1" shapeId="0">
      <text>
        <r>
          <rPr>
            <sz val="9"/>
            <color indexed="81"/>
            <rFont val="Tahoma"/>
            <family val="2"/>
          </rPr>
          <t xml:space="preserve">Anotar, en pesos sin centavos, el total del apoyo recibido. En caso de haber recibido apoyo en más de un año, anotar el monto por cada uno.
</t>
        </r>
      </text>
    </comment>
    <comment ref="O17" authorId="1" shapeId="0">
      <text>
        <r>
          <rPr>
            <sz val="9"/>
            <color indexed="81"/>
            <rFont val="Tahoma"/>
            <family val="2"/>
          </rPr>
          <t xml:space="preserve">Anotar el o los nombres de los Fondos cuyos recursos apoyaron la obra anteriormente.
</t>
        </r>
      </text>
    </comment>
    <comment ref="P17" authorId="1" shapeId="0">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shapeId="0">
      <text>
        <r>
          <rPr>
            <sz val="8"/>
            <color indexed="81"/>
            <rFont val="Arial"/>
            <family val="2"/>
          </rPr>
          <t xml:space="preserve">Anotar una "X" en este espacio, si la obra beneficia a más de una DES
</t>
        </r>
      </text>
    </comment>
    <comment ref="R17" authorId="1" shapeId="0">
      <text>
        <r>
          <rPr>
            <b/>
            <sz val="9"/>
            <color indexed="81"/>
            <rFont val="Tahoma"/>
            <family val="2"/>
          </rPr>
          <t>Si la obra solo beneficia a una DES, anotar una "X" en este espacio</t>
        </r>
        <r>
          <rPr>
            <sz val="9"/>
            <color indexed="81"/>
            <rFont val="Tahoma"/>
            <family val="2"/>
          </rPr>
          <t xml:space="preserve">
</t>
        </r>
      </text>
    </comment>
    <comment ref="S17" authorId="1" shapeId="0">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shapeId="0">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shapeId="0">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shapeId="0">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shapeId="0">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shapeId="0">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shapeId="0">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shapeId="0">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shape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shapeId="0">
      <text>
        <r>
          <rPr>
            <sz val="10"/>
            <color indexed="81"/>
            <rFont val="Arial"/>
            <family val="2"/>
          </rPr>
          <t>Anotar el monto total asignado a la mano de obra</t>
        </r>
        <r>
          <rPr>
            <sz val="8"/>
            <color indexed="81"/>
            <rFont val="Arial"/>
            <family val="2"/>
          </rPr>
          <t xml:space="preserve">.
</t>
        </r>
      </text>
    </comment>
    <comment ref="AY17" authorId="1" shapeId="0">
      <text>
        <r>
          <rPr>
            <b/>
            <sz val="9"/>
            <color indexed="81"/>
            <rFont val="Tahoma"/>
            <family val="2"/>
          </rPr>
          <t>Anotar el número de salones que se espera construir</t>
        </r>
        <r>
          <rPr>
            <sz val="9"/>
            <color indexed="81"/>
            <rFont val="Tahoma"/>
            <family val="2"/>
          </rPr>
          <t xml:space="preserve">
</t>
        </r>
      </text>
    </comment>
    <comment ref="AZ17" authorId="1" shapeId="0">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shapeId="0">
      <text>
        <r>
          <rPr>
            <b/>
            <sz val="9"/>
            <color indexed="81"/>
            <rFont val="Tahoma"/>
            <family val="2"/>
          </rPr>
          <t xml:space="preserve">Anotar el número de talleres que se espera construir
</t>
        </r>
        <r>
          <rPr>
            <sz val="9"/>
            <color indexed="81"/>
            <rFont val="Tahoma"/>
            <family val="2"/>
          </rPr>
          <t xml:space="preserve">
</t>
        </r>
      </text>
    </comment>
    <comment ref="BB17" authorId="1" shapeId="0">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shapeId="0">
      <text>
        <r>
          <rPr>
            <b/>
            <sz val="9"/>
            <color indexed="81"/>
            <rFont val="Tahoma"/>
            <family val="2"/>
          </rPr>
          <t xml:space="preserve">Anotar el número de laboratorios que se espera construir
</t>
        </r>
        <r>
          <rPr>
            <sz val="9"/>
            <color indexed="81"/>
            <rFont val="Tahoma"/>
            <family val="2"/>
          </rPr>
          <t xml:space="preserve">
</t>
        </r>
      </text>
    </comment>
    <comment ref="BD17" authorId="1" shapeId="0">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shapeId="0">
      <text>
        <r>
          <rPr>
            <b/>
            <sz val="9"/>
            <color indexed="81"/>
            <rFont val="Tahoma"/>
            <family val="2"/>
          </rPr>
          <t xml:space="preserve">Anotar el número de cubículos que se espera construir
</t>
        </r>
        <r>
          <rPr>
            <sz val="9"/>
            <color indexed="81"/>
            <rFont val="Tahoma"/>
            <family val="2"/>
          </rPr>
          <t xml:space="preserve">
</t>
        </r>
      </text>
    </comment>
    <comment ref="BF17" authorId="1" shapeId="0">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shapeId="0">
      <text>
        <r>
          <rPr>
            <b/>
            <sz val="9"/>
            <color indexed="81"/>
            <rFont val="Tahoma"/>
            <family val="2"/>
          </rPr>
          <t xml:space="preserve">Anotar el número de bibliotecas que se espera construir
</t>
        </r>
        <r>
          <rPr>
            <sz val="9"/>
            <color indexed="81"/>
            <rFont val="Tahoma"/>
            <family val="2"/>
          </rPr>
          <t xml:space="preserve">
</t>
        </r>
      </text>
    </comment>
    <comment ref="BH17" authorId="1" shapeId="0">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shapeId="0">
      <text>
        <r>
          <rPr>
            <b/>
            <sz val="9"/>
            <color indexed="81"/>
            <rFont val="Tahoma"/>
            <family val="2"/>
          </rPr>
          <t xml:space="preserve">Anotar el número de auditorios que se espera construir
</t>
        </r>
        <r>
          <rPr>
            <sz val="9"/>
            <color indexed="81"/>
            <rFont val="Tahoma"/>
            <family val="2"/>
          </rPr>
          <t xml:space="preserve">
</t>
        </r>
      </text>
    </comment>
    <comment ref="BJ17" authorId="1" shapeId="0">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shapeId="0">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shapeId="0">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shapeId="0">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shapeId="0">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shapeId="0">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shapeId="0">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shapeId="0">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shapeId="0">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shapeId="0">
      <text>
        <r>
          <rPr>
            <b/>
            <sz val="9"/>
            <color indexed="81"/>
            <rFont val="Tahoma"/>
            <family val="2"/>
          </rPr>
          <t xml:space="preserve">Anotar el número de aulas magnas que se espera construir
</t>
        </r>
        <r>
          <rPr>
            <sz val="9"/>
            <color indexed="81"/>
            <rFont val="Tahoma"/>
            <family val="2"/>
          </rPr>
          <t xml:space="preserve">
</t>
        </r>
      </text>
    </comment>
    <comment ref="BT17" authorId="1" shapeId="0">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shapeId="0">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shapeId="0">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shapeId="0">
      <text>
        <r>
          <rPr>
            <b/>
            <sz val="9"/>
            <color indexed="81"/>
            <rFont val="Tahoma"/>
            <family val="2"/>
          </rPr>
          <t xml:space="preserve">Anotar el número de aulas didácticas que se espera construir
</t>
        </r>
        <r>
          <rPr>
            <sz val="9"/>
            <color indexed="81"/>
            <rFont val="Tahoma"/>
            <family val="2"/>
          </rPr>
          <t xml:space="preserve">
</t>
        </r>
      </text>
    </comment>
    <comment ref="BX17" authorId="1" shapeId="0">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shapeId="0">
      <text>
        <r>
          <rPr>
            <b/>
            <sz val="9"/>
            <color indexed="81"/>
            <rFont val="Tahoma"/>
            <family val="2"/>
          </rPr>
          <t xml:space="preserve">Anotar el número de áreas comunes que se espera construir
</t>
        </r>
        <r>
          <rPr>
            <sz val="9"/>
            <color indexed="81"/>
            <rFont val="Tahoma"/>
            <family val="2"/>
          </rPr>
          <t xml:space="preserve">
</t>
        </r>
      </text>
    </comment>
    <comment ref="BZ17" authorId="1" shapeId="0">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shapeId="0">
      <text>
        <r>
          <rPr>
            <b/>
            <sz val="9"/>
            <color indexed="81"/>
            <rFont val="Tahoma"/>
            <family val="2"/>
          </rPr>
          <t xml:space="preserve">Anotar el número de sanitarios que se espera construir
</t>
        </r>
        <r>
          <rPr>
            <sz val="9"/>
            <color indexed="81"/>
            <rFont val="Tahoma"/>
            <family val="2"/>
          </rPr>
          <t xml:space="preserve">
</t>
        </r>
      </text>
    </comment>
    <comment ref="CB17" authorId="1" shapeId="0">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shapeId="0">
      <text>
        <r>
          <rPr>
            <b/>
            <sz val="9"/>
            <color indexed="81"/>
            <rFont val="Tahoma"/>
            <family val="2"/>
          </rPr>
          <t>Anotar el número de espacios físicos</t>
        </r>
        <r>
          <rPr>
            <sz val="9"/>
            <color indexed="81"/>
            <rFont val="Tahoma"/>
            <family val="2"/>
          </rPr>
          <t xml:space="preserve">
</t>
        </r>
      </text>
    </comment>
    <comment ref="CD17" authorId="1" shapeId="0">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shapeId="0">
      <text>
        <r>
          <rPr>
            <b/>
            <sz val="9"/>
            <color indexed="81"/>
            <rFont val="Tahoma"/>
            <family val="2"/>
          </rPr>
          <t>listar los espacios físicos</t>
        </r>
        <r>
          <rPr>
            <sz val="9"/>
            <color indexed="81"/>
            <rFont val="Tahoma"/>
            <family val="2"/>
          </rPr>
          <t xml:space="preserve">
</t>
        </r>
      </text>
    </comment>
    <comment ref="CF17" authorId="1" shapeId="0">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shapeId="0">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shapeId="0">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shapeId="0">
      <text>
        <r>
          <rPr>
            <b/>
            <sz val="9"/>
            <color indexed="81"/>
            <rFont val="Tahoma"/>
            <family val="2"/>
          </rPr>
          <t>Anotar el número total de aulas que se espera remodelar/adecuar</t>
        </r>
        <r>
          <rPr>
            <sz val="9"/>
            <color indexed="81"/>
            <rFont val="Tahoma"/>
            <family val="2"/>
          </rPr>
          <t xml:space="preserve">
</t>
        </r>
      </text>
    </comment>
    <comment ref="CJ17" authorId="1" shapeId="0">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shapeId="0">
      <text>
        <r>
          <rPr>
            <b/>
            <sz val="9"/>
            <color indexed="81"/>
            <rFont val="Tahoma"/>
            <family val="2"/>
          </rPr>
          <t>Anotar el número total de talleres que se espera remodelar/adecuar</t>
        </r>
        <r>
          <rPr>
            <sz val="9"/>
            <color indexed="81"/>
            <rFont val="Tahoma"/>
            <family val="2"/>
          </rPr>
          <t xml:space="preserve">
</t>
        </r>
      </text>
    </comment>
    <comment ref="CL17" authorId="1" shapeId="0">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shapeId="0">
      <text>
        <r>
          <rPr>
            <b/>
            <sz val="9"/>
            <color indexed="81"/>
            <rFont val="Tahoma"/>
            <family val="2"/>
          </rPr>
          <t>Anotar el número total de laboratorios que se espera remodelar/adecuar</t>
        </r>
        <r>
          <rPr>
            <sz val="9"/>
            <color indexed="81"/>
            <rFont val="Tahoma"/>
            <family val="2"/>
          </rPr>
          <t xml:space="preserve">
</t>
        </r>
      </text>
    </comment>
    <comment ref="CN17" authorId="1" shapeId="0">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shapeId="0">
      <text>
        <r>
          <rPr>
            <b/>
            <sz val="9"/>
            <color indexed="81"/>
            <rFont val="Tahoma"/>
            <family val="2"/>
          </rPr>
          <t>Anotar el número total de cubículos que se espera remodelar/adecuar</t>
        </r>
        <r>
          <rPr>
            <sz val="9"/>
            <color indexed="81"/>
            <rFont val="Tahoma"/>
            <family val="2"/>
          </rPr>
          <t xml:space="preserve">
</t>
        </r>
      </text>
    </comment>
    <comment ref="CP17" authorId="1" shapeId="0">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shapeId="0">
      <text>
        <r>
          <rPr>
            <b/>
            <sz val="9"/>
            <color indexed="81"/>
            <rFont val="Tahoma"/>
            <family val="2"/>
          </rPr>
          <t>Anotar el número total de bibliotecas que se espera remodelar/adecuar</t>
        </r>
        <r>
          <rPr>
            <sz val="9"/>
            <color indexed="81"/>
            <rFont val="Tahoma"/>
            <family val="2"/>
          </rPr>
          <t xml:space="preserve">
</t>
        </r>
      </text>
    </comment>
    <comment ref="CR17" authorId="1" shapeId="0">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shapeId="0">
      <text>
        <r>
          <rPr>
            <b/>
            <sz val="9"/>
            <color indexed="81"/>
            <rFont val="Tahoma"/>
            <family val="2"/>
          </rPr>
          <t>Anotar el número total de auditorios que se espera remodelar/adecuar</t>
        </r>
        <r>
          <rPr>
            <sz val="9"/>
            <color indexed="81"/>
            <rFont val="Tahoma"/>
            <family val="2"/>
          </rPr>
          <t xml:space="preserve">
</t>
        </r>
      </text>
    </comment>
    <comment ref="CT17" authorId="1" shapeId="0">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shapeId="0">
      <text>
        <r>
          <rPr>
            <b/>
            <sz val="9"/>
            <color indexed="81"/>
            <rFont val="Tahoma"/>
            <family val="2"/>
          </rPr>
          <t>Anotar el número total de oficinas académicas que se espera remodelar/adecuar</t>
        </r>
        <r>
          <rPr>
            <sz val="9"/>
            <color indexed="81"/>
            <rFont val="Tahoma"/>
            <family val="2"/>
          </rPr>
          <t xml:space="preserve">
</t>
        </r>
      </text>
    </comment>
    <comment ref="CV17" authorId="1" shapeId="0">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shapeId="0">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shapeId="0">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shapeId="0">
      <text>
        <r>
          <rPr>
            <b/>
            <sz val="9"/>
            <color indexed="81"/>
            <rFont val="Tahoma"/>
            <family val="2"/>
          </rPr>
          <t>Anotar el número total de centros de cómputo que se espera remodelar/adecuar</t>
        </r>
        <r>
          <rPr>
            <sz val="9"/>
            <color indexed="81"/>
            <rFont val="Tahoma"/>
            <family val="2"/>
          </rPr>
          <t xml:space="preserve">
</t>
        </r>
      </text>
    </comment>
    <comment ref="CZ17" authorId="1" shapeId="0">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shapeId="0">
      <text>
        <r>
          <rPr>
            <b/>
            <sz val="9"/>
            <color indexed="81"/>
            <rFont val="Tahoma"/>
            <family val="2"/>
          </rPr>
          <t>Anotar el número total de centros de idiomas que se espera remodelar/adecuar</t>
        </r>
        <r>
          <rPr>
            <sz val="9"/>
            <color indexed="81"/>
            <rFont val="Tahoma"/>
            <family val="2"/>
          </rPr>
          <t xml:space="preserve">
</t>
        </r>
      </text>
    </comment>
    <comment ref="DB17" authorId="1" shapeId="0">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shapeId="0">
      <text>
        <r>
          <rPr>
            <b/>
            <sz val="9"/>
            <color indexed="81"/>
            <rFont val="Tahoma"/>
            <family val="2"/>
          </rPr>
          <t>Anotar el número total de aulas magnas que se espera remodelar/adecuar</t>
        </r>
        <r>
          <rPr>
            <sz val="9"/>
            <color indexed="81"/>
            <rFont val="Tahoma"/>
            <family val="2"/>
          </rPr>
          <t xml:space="preserve">
</t>
        </r>
      </text>
    </comment>
    <comment ref="DD17" authorId="1" shapeId="0">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shapeId="0">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shapeId="0">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shapeId="0">
      <text>
        <r>
          <rPr>
            <b/>
            <sz val="9"/>
            <color indexed="81"/>
            <rFont val="Tahoma"/>
            <family val="2"/>
          </rPr>
          <t>Anotar el número total de aulas didácticas que se espera remodelar/adecuar</t>
        </r>
        <r>
          <rPr>
            <sz val="9"/>
            <color indexed="81"/>
            <rFont val="Tahoma"/>
            <family val="2"/>
          </rPr>
          <t xml:space="preserve">
</t>
        </r>
      </text>
    </comment>
    <comment ref="DH17" authorId="1" shapeId="0">
      <text>
        <r>
          <rPr>
            <sz val="9"/>
            <color indexed="81"/>
            <rFont val="Tahoma"/>
            <family val="2"/>
          </rPr>
          <t xml:space="preserve">Anotar el número total de metros cuadrados que implica la remodelación de las aulas didácticas
</t>
        </r>
      </text>
    </comment>
    <comment ref="DI17" authorId="1" shapeId="0">
      <text>
        <r>
          <rPr>
            <b/>
            <sz val="9"/>
            <color indexed="81"/>
            <rFont val="Tahoma"/>
            <family val="2"/>
          </rPr>
          <t>Anotar el número total de áreas comunes que se espera remodelar/adecuar</t>
        </r>
        <r>
          <rPr>
            <sz val="9"/>
            <color indexed="81"/>
            <rFont val="Tahoma"/>
            <family val="2"/>
          </rPr>
          <t xml:space="preserve">
</t>
        </r>
      </text>
    </comment>
    <comment ref="DJ17" authorId="1" shapeId="0">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shapeId="0">
      <text>
        <r>
          <rPr>
            <b/>
            <sz val="9"/>
            <color indexed="81"/>
            <rFont val="Tahoma"/>
            <family val="2"/>
          </rPr>
          <t>Anotar el número total de sanitarios que se espera remodelar/adecuar</t>
        </r>
        <r>
          <rPr>
            <sz val="9"/>
            <color indexed="81"/>
            <rFont val="Tahoma"/>
            <family val="2"/>
          </rPr>
          <t xml:space="preserve">
</t>
        </r>
      </text>
    </comment>
    <comment ref="DL17" authorId="1" shapeId="0">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shapeId="0">
      <text>
        <r>
          <rPr>
            <b/>
            <sz val="9"/>
            <color indexed="81"/>
            <rFont val="Tahoma"/>
            <family val="2"/>
          </rPr>
          <t>Anotar el número total de espacios físicos que se espera remodelar/adecuar</t>
        </r>
        <r>
          <rPr>
            <sz val="9"/>
            <color indexed="81"/>
            <rFont val="Tahoma"/>
            <family val="2"/>
          </rPr>
          <t xml:space="preserve">
</t>
        </r>
      </text>
    </comment>
    <comment ref="DN17" authorId="1" shapeId="0">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shapeId="0">
      <text>
        <r>
          <rPr>
            <b/>
            <sz val="9"/>
            <color indexed="81"/>
            <rFont val="Tahoma"/>
            <family val="2"/>
          </rPr>
          <t>listar los espacios físicos</t>
        </r>
        <r>
          <rPr>
            <sz val="9"/>
            <color indexed="81"/>
            <rFont val="Tahoma"/>
            <family val="2"/>
          </rPr>
          <t xml:space="preserve">
</t>
        </r>
      </text>
    </comment>
    <comment ref="DP17" authorId="1" shapeId="0">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shapeId="0">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shapeId="0">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shapeId="0">
      <text>
        <r>
          <rPr>
            <b/>
            <sz val="9"/>
            <color indexed="81"/>
            <rFont val="Tahoma"/>
            <family val="2"/>
          </rPr>
          <t>Anotar el número total de aulas que se espera ampliar</t>
        </r>
      </text>
    </comment>
    <comment ref="DT17" authorId="1" shapeId="0">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shapeId="0">
      <text>
        <r>
          <rPr>
            <b/>
            <sz val="9"/>
            <color indexed="81"/>
            <rFont val="Tahoma"/>
            <family val="2"/>
          </rPr>
          <t>Anotar el número total de talleres que se espera ampliar</t>
        </r>
        <r>
          <rPr>
            <sz val="9"/>
            <color indexed="81"/>
            <rFont val="Tahoma"/>
            <family val="2"/>
          </rPr>
          <t xml:space="preserve">
</t>
        </r>
      </text>
    </comment>
    <comment ref="DV17" authorId="1" shapeId="0">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shapeId="0">
      <text>
        <r>
          <rPr>
            <b/>
            <sz val="9"/>
            <color indexed="81"/>
            <rFont val="Tahoma"/>
            <family val="2"/>
          </rPr>
          <t>Anotar el número total de laboratorios que se espera ampliar</t>
        </r>
        <r>
          <rPr>
            <sz val="9"/>
            <color indexed="81"/>
            <rFont val="Tahoma"/>
            <family val="2"/>
          </rPr>
          <t xml:space="preserve">
</t>
        </r>
      </text>
    </comment>
    <comment ref="DX17" authorId="1" shapeId="0">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shapeId="0">
      <text>
        <r>
          <rPr>
            <b/>
            <sz val="9"/>
            <color indexed="81"/>
            <rFont val="Tahoma"/>
            <family val="2"/>
          </rPr>
          <t>Anotar el número total de cubículos que se espera ampliar</t>
        </r>
        <r>
          <rPr>
            <sz val="9"/>
            <color indexed="81"/>
            <rFont val="Tahoma"/>
            <family val="2"/>
          </rPr>
          <t xml:space="preserve">
</t>
        </r>
      </text>
    </comment>
    <comment ref="DZ17" authorId="1" shapeId="0">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shapeId="0">
      <text>
        <r>
          <rPr>
            <b/>
            <sz val="9"/>
            <color indexed="81"/>
            <rFont val="Tahoma"/>
            <family val="2"/>
          </rPr>
          <t>Anotar el número total de bibliotecas que se espera ampliar</t>
        </r>
        <r>
          <rPr>
            <sz val="9"/>
            <color indexed="81"/>
            <rFont val="Tahoma"/>
            <family val="2"/>
          </rPr>
          <t xml:space="preserve">
</t>
        </r>
      </text>
    </comment>
    <comment ref="EB17" authorId="1" shapeId="0">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shapeId="0">
      <text>
        <r>
          <rPr>
            <b/>
            <sz val="9"/>
            <color indexed="81"/>
            <rFont val="Tahoma"/>
            <family val="2"/>
          </rPr>
          <t>Anotar el número total de auditorios que se espera ampliar</t>
        </r>
        <r>
          <rPr>
            <sz val="9"/>
            <color indexed="81"/>
            <rFont val="Tahoma"/>
            <family val="2"/>
          </rPr>
          <t xml:space="preserve">
</t>
        </r>
      </text>
    </comment>
    <comment ref="ED17" authorId="1" shapeId="0">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shapeId="0">
      <text>
        <r>
          <rPr>
            <b/>
            <sz val="9"/>
            <color indexed="81"/>
            <rFont val="Tahoma"/>
            <family val="2"/>
          </rPr>
          <t>Anotar el número total de oficinas académicas que se espera ampliar</t>
        </r>
        <r>
          <rPr>
            <sz val="9"/>
            <color indexed="81"/>
            <rFont val="Tahoma"/>
            <family val="2"/>
          </rPr>
          <t xml:space="preserve">
</t>
        </r>
      </text>
    </comment>
    <comment ref="EF17" authorId="1" shapeId="0">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shapeId="0">
      <text>
        <r>
          <rPr>
            <b/>
            <sz val="9"/>
            <color indexed="81"/>
            <rFont val="Tahoma"/>
            <family val="2"/>
          </rPr>
          <t>Anotar el número total de oficinas administrativas que se espera ampliar</t>
        </r>
        <r>
          <rPr>
            <sz val="9"/>
            <color indexed="81"/>
            <rFont val="Tahoma"/>
            <family val="2"/>
          </rPr>
          <t xml:space="preserve">
</t>
        </r>
      </text>
    </comment>
    <comment ref="EH17" authorId="1" shapeId="0">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shapeId="0">
      <text>
        <r>
          <rPr>
            <b/>
            <sz val="9"/>
            <color indexed="81"/>
            <rFont val="Tahoma"/>
            <family val="2"/>
          </rPr>
          <t>Anotar el número total de centros de cómputo que se espera ampliar</t>
        </r>
        <r>
          <rPr>
            <sz val="9"/>
            <color indexed="81"/>
            <rFont val="Tahoma"/>
            <family val="2"/>
          </rPr>
          <t xml:space="preserve">
</t>
        </r>
      </text>
    </comment>
    <comment ref="EJ17" authorId="1" shapeId="0">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shapeId="0">
      <text>
        <r>
          <rPr>
            <b/>
            <sz val="9"/>
            <color indexed="81"/>
            <rFont val="Tahoma"/>
            <family val="2"/>
          </rPr>
          <t>Anotar el número total de centros de idiomas que se espera ampliar</t>
        </r>
        <r>
          <rPr>
            <sz val="9"/>
            <color indexed="81"/>
            <rFont val="Tahoma"/>
            <family val="2"/>
          </rPr>
          <t xml:space="preserve">
</t>
        </r>
      </text>
    </comment>
    <comment ref="EL17" authorId="1" shapeId="0">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shapeId="0">
      <text>
        <r>
          <rPr>
            <b/>
            <sz val="9"/>
            <color indexed="81"/>
            <rFont val="Tahoma"/>
            <family val="2"/>
          </rPr>
          <t>Anotar el número total de aulas magnas que se espera ampliar</t>
        </r>
        <r>
          <rPr>
            <sz val="9"/>
            <color indexed="81"/>
            <rFont val="Tahoma"/>
            <family val="2"/>
          </rPr>
          <t xml:space="preserve">
</t>
        </r>
      </text>
    </comment>
    <comment ref="EN17" authorId="1" shapeId="0">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shapeId="0">
      <text>
        <r>
          <rPr>
            <b/>
            <sz val="9"/>
            <color indexed="81"/>
            <rFont val="Tahoma"/>
            <family val="2"/>
          </rPr>
          <t>Anotar el número total de aulas de usos múltiples que se espera ampliar</t>
        </r>
        <r>
          <rPr>
            <sz val="9"/>
            <color indexed="81"/>
            <rFont val="Tahoma"/>
            <family val="2"/>
          </rPr>
          <t xml:space="preserve">
</t>
        </r>
      </text>
    </comment>
    <comment ref="EP17" authorId="1" shapeId="0">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shapeId="0">
      <text>
        <r>
          <rPr>
            <b/>
            <sz val="9"/>
            <color indexed="81"/>
            <rFont val="Tahoma"/>
            <family val="2"/>
          </rPr>
          <t>Anotar el número total de aulas didácticas que se espera ampliar</t>
        </r>
        <r>
          <rPr>
            <sz val="9"/>
            <color indexed="81"/>
            <rFont val="Tahoma"/>
            <family val="2"/>
          </rPr>
          <t xml:space="preserve">
</t>
        </r>
      </text>
    </comment>
    <comment ref="ER17" authorId="1" shapeId="0">
      <text>
        <r>
          <rPr>
            <sz val="9"/>
            <color indexed="81"/>
            <rFont val="Tahoma"/>
            <family val="2"/>
          </rPr>
          <t xml:space="preserve">Anotar el número total de metros cuadrados que implica la ampliación de las aulas didácticas
</t>
        </r>
      </text>
    </comment>
    <comment ref="ES17" authorId="1" shapeId="0">
      <text>
        <r>
          <rPr>
            <b/>
            <sz val="9"/>
            <color indexed="81"/>
            <rFont val="Tahoma"/>
            <family val="2"/>
          </rPr>
          <t>Anotar el número total de áreas comunes que se espera ampliar</t>
        </r>
        <r>
          <rPr>
            <sz val="9"/>
            <color indexed="81"/>
            <rFont val="Tahoma"/>
            <family val="2"/>
          </rPr>
          <t xml:space="preserve">
</t>
        </r>
      </text>
    </comment>
    <comment ref="ET17" authorId="1" shapeId="0">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shapeId="0">
      <text>
        <r>
          <rPr>
            <b/>
            <sz val="9"/>
            <color indexed="81"/>
            <rFont val="Tahoma"/>
            <family val="2"/>
          </rPr>
          <t>Anotar el número total de sanitarios que se espera ampliar</t>
        </r>
        <r>
          <rPr>
            <sz val="9"/>
            <color indexed="81"/>
            <rFont val="Tahoma"/>
            <family val="2"/>
          </rPr>
          <t xml:space="preserve">
</t>
        </r>
      </text>
    </comment>
    <comment ref="EV17" authorId="1" shapeId="0">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shapeId="0">
      <text>
        <r>
          <rPr>
            <b/>
            <sz val="9"/>
            <color indexed="81"/>
            <rFont val="Tahoma"/>
            <family val="2"/>
          </rPr>
          <t>Anotar el número total de espacios físicos que se espera ampliar</t>
        </r>
        <r>
          <rPr>
            <sz val="9"/>
            <color indexed="81"/>
            <rFont val="Tahoma"/>
            <family val="2"/>
          </rPr>
          <t xml:space="preserve">
</t>
        </r>
      </text>
    </comment>
    <comment ref="EX17" authorId="1" shapeId="0">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shapeId="0">
      <text>
        <r>
          <rPr>
            <b/>
            <sz val="9"/>
            <color indexed="81"/>
            <rFont val="Tahoma"/>
            <family val="2"/>
          </rPr>
          <t>listar los espacios físicos</t>
        </r>
        <r>
          <rPr>
            <sz val="9"/>
            <color indexed="81"/>
            <rFont val="Tahoma"/>
            <family val="2"/>
          </rPr>
          <t xml:space="preserve">
</t>
        </r>
      </text>
    </comment>
    <comment ref="EZ17" authorId="1" shapeId="0">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shapeId="0">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shapeId="0">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comments2.xml><?xml version="1.0" encoding="utf-8"?>
<comments xmlns="http://schemas.openxmlformats.org/spreadsheetml/2006/main">
  <authors>
    <author>Carlos Villar</author>
    <author>Rocío Chávez Mayo</author>
    <author>Marisela Baker</author>
  </authors>
  <commentList>
    <comment ref="B9" authorId="0" shapeId="0">
      <text>
        <r>
          <rPr>
            <b/>
            <sz val="9"/>
            <color indexed="81"/>
            <rFont val="Arial"/>
            <family val="2"/>
          </rPr>
          <t>Se anotará en extenso el nombre de la institución</t>
        </r>
      </text>
    </comment>
    <comment ref="B11" authorId="1" shapeId="0">
      <text>
        <r>
          <rPr>
            <b/>
            <sz val="9"/>
            <color indexed="81"/>
            <rFont val="Tahoma"/>
            <family val="2"/>
          </rPr>
          <t>Se escribirá el estado en el que se ubica la institución</t>
        </r>
      </text>
    </comment>
    <comment ref="B13" authorId="1" shapeId="0">
      <text>
        <r>
          <rPr>
            <b/>
            <sz val="9"/>
            <color indexed="81"/>
            <rFont val="Tahoma"/>
            <family val="2"/>
          </rPr>
          <t>Se anotará la clave asignada a la  institución de acuerdo con el formato 911</t>
        </r>
      </text>
    </comment>
    <comment ref="A15" authorId="0" shape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shapeId="0">
      <text>
        <r>
          <rPr>
            <b/>
            <sz val="9"/>
            <color indexed="81"/>
            <rFont val="Arial"/>
            <family val="2"/>
          </rPr>
          <t>Refiere a la población estudiantil y planta académica que se verá beneficiada con las obras</t>
        </r>
      </text>
    </comment>
    <comment ref="AF15" authorId="1" shapeId="0">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shapeId="0">
      <text>
        <r>
          <rPr>
            <b/>
            <sz val="9"/>
            <color indexed="81"/>
            <rFont val="Tahoma"/>
            <family val="2"/>
          </rPr>
          <t>Ubicación detallada de la obra</t>
        </r>
        <r>
          <rPr>
            <sz val="9"/>
            <color indexed="81"/>
            <rFont val="Tahoma"/>
            <family val="2"/>
          </rPr>
          <t xml:space="preserve">
</t>
        </r>
      </text>
    </comment>
    <comment ref="AT15" authorId="2" shapeId="0">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shapeId="0">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shapeId="0">
      <text>
        <r>
          <rPr>
            <b/>
            <sz val="9"/>
            <color indexed="81"/>
            <rFont val="Tahoma"/>
            <family val="2"/>
          </rPr>
          <t>Se entiende por construcción, la edificación de una nueva obra</t>
        </r>
        <r>
          <rPr>
            <sz val="9"/>
            <color indexed="81"/>
            <rFont val="Tahoma"/>
            <family val="2"/>
          </rPr>
          <t xml:space="preserve">
</t>
        </r>
      </text>
    </comment>
    <comment ref="CI15" authorId="1" shapeId="0">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shapeId="0">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shapeId="0">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shapeId="0">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shape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shapeId="0">
      <text>
        <r>
          <rPr>
            <sz val="8"/>
            <color indexed="81"/>
            <rFont val="Arial"/>
            <family val="2"/>
          </rPr>
          <t>Por política de la SEP, se da prioridad a las obras de continuidad, por lo que es importante señalarlo</t>
        </r>
      </text>
    </comment>
    <comment ref="O16" authorId="1" shapeId="0">
      <text>
        <r>
          <rPr>
            <sz val="9"/>
            <color indexed="81"/>
            <rFont val="Tahoma"/>
            <family val="2"/>
          </rPr>
          <t xml:space="preserve">Se refiere a los recursos aportados para una obra, que provienen de otras fuentes distintas al FAM
</t>
        </r>
      </text>
    </comment>
    <comment ref="X16" authorId="1" shapeId="0">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shapeId="0">
      <text>
        <r>
          <rPr>
            <b/>
            <sz val="9"/>
            <color indexed="81"/>
            <rFont val="Tahoma"/>
            <family val="2"/>
          </rPr>
          <t>Anotar una breve justificación académica</t>
        </r>
      </text>
    </comment>
    <comment ref="Z16" authorId="1" shapeId="0">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shapeId="0">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shapeId="0">
      <text>
        <r>
          <rPr>
            <b/>
            <sz val="9"/>
            <color indexed="81"/>
            <rFont val="Arial"/>
            <family val="2"/>
          </rPr>
          <t>Anotar el número de académicos que se verán beneficiados con la realización de la obra. Incluir PTC, PA y de Medio Tiempo</t>
        </r>
      </text>
    </comment>
    <comment ref="AG16" authorId="1" shapeId="0">
      <text>
        <r>
          <rPr>
            <b/>
            <sz val="9"/>
            <color indexed="81"/>
            <rFont val="Tahoma"/>
            <family val="2"/>
          </rPr>
          <t>Anotar la fecha probable de inicio de la obra</t>
        </r>
        <r>
          <rPr>
            <sz val="9"/>
            <color indexed="81"/>
            <rFont val="Tahoma"/>
            <family val="2"/>
          </rPr>
          <t xml:space="preserve">
</t>
        </r>
      </text>
    </comment>
    <comment ref="AH16" authorId="1" shapeId="0">
      <text>
        <r>
          <rPr>
            <b/>
            <sz val="9"/>
            <color indexed="81"/>
            <rFont val="Tahoma"/>
            <family val="2"/>
          </rPr>
          <t>Anotar la fecha probable de término de la obra</t>
        </r>
        <r>
          <rPr>
            <sz val="9"/>
            <color indexed="81"/>
            <rFont val="Tahoma"/>
            <family val="2"/>
          </rPr>
          <t xml:space="preserve">
</t>
        </r>
      </text>
    </comment>
    <comment ref="AI16" authorId="0" shapeId="0">
      <text>
        <r>
          <rPr>
            <b/>
            <sz val="9"/>
            <color indexed="81"/>
            <rFont val="Tahoma"/>
            <family val="2"/>
          </rPr>
          <t>Anotar la fecha probable de inauguración</t>
        </r>
      </text>
    </comment>
    <comment ref="AK16" authorId="1" shapeId="0">
      <text>
        <r>
          <rPr>
            <b/>
            <sz val="9"/>
            <color indexed="81"/>
            <rFont val="Tahoma"/>
            <family val="2"/>
          </rPr>
          <t>Anotar el nombre de la población o ciudad en donde se llevará a cabo la obra.</t>
        </r>
        <r>
          <rPr>
            <sz val="9"/>
            <color indexed="81"/>
            <rFont val="Tahoma"/>
            <family val="2"/>
          </rPr>
          <t xml:space="preserve">
</t>
        </r>
      </text>
    </comment>
    <comment ref="AL16" authorId="1" shapeId="0">
      <text>
        <r>
          <rPr>
            <b/>
            <sz val="9"/>
            <color indexed="81"/>
            <rFont val="Tahoma"/>
            <family val="2"/>
          </rPr>
          <t>Anotar el nombre del municipio en donde estará ubicada la obra</t>
        </r>
        <r>
          <rPr>
            <sz val="9"/>
            <color indexed="81"/>
            <rFont val="Tahoma"/>
            <family val="2"/>
          </rPr>
          <t xml:space="preserve">
</t>
        </r>
      </text>
    </comment>
    <comment ref="AN16" authorId="1" shapeId="0">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shapeId="0">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shapeId="0">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shapeId="0">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shapeId="0">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shapeId="0">
      <text>
        <r>
          <rPr>
            <b/>
            <sz val="9"/>
            <color indexed="81"/>
            <rFont val="Tahoma"/>
            <family val="2"/>
          </rPr>
          <t>Marcar con una X solamente si la obra se realizará en un nuevo campus</t>
        </r>
        <r>
          <rPr>
            <sz val="9"/>
            <color indexed="81"/>
            <rFont val="Tahoma"/>
            <family val="2"/>
          </rPr>
          <t xml:space="preserve">
</t>
        </r>
      </text>
    </comment>
    <comment ref="AV16" authorId="0" shapeId="0">
      <text>
        <r>
          <rPr>
            <sz val="10"/>
            <color indexed="81"/>
            <rFont val="Arial"/>
            <family val="2"/>
          </rPr>
          <t xml:space="preserve">Anotar el monto total apoyado para bienes y servicios, en pesos con dos decimales como máximo.
</t>
        </r>
      </text>
    </comment>
    <comment ref="AW16" authorId="1" shapeId="0">
      <text>
        <r>
          <rPr>
            <b/>
            <sz val="9"/>
            <color indexed="81"/>
            <rFont val="Tahoma"/>
            <family val="2"/>
          </rPr>
          <t>Anotar el número total de metros cuadrados que representan el mantenimiento</t>
        </r>
        <r>
          <rPr>
            <sz val="9"/>
            <color indexed="81"/>
            <rFont val="Tahoma"/>
            <family val="2"/>
          </rPr>
          <t xml:space="preserve">
</t>
        </r>
      </text>
    </comment>
    <comment ref="AX16" authorId="1" shapeId="0">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shapeId="0">
      <text>
        <r>
          <rPr>
            <b/>
            <sz val="9"/>
            <color indexed="81"/>
            <rFont val="Tahoma"/>
            <family val="2"/>
          </rPr>
          <t>Se entiende por áreas comunes, espacios que no tiene un fin específico, por ejemplo, pasillos, escaleras, salas de espera, estacionamientos, etc.</t>
        </r>
      </text>
    </comment>
    <comment ref="CC16" authorId="1" shape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shapeId="0">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shapeId="0">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shapeId="0">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shapeId="0">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shapeId="0">
      <text>
        <r>
          <rPr>
            <sz val="8"/>
            <color indexed="81"/>
            <rFont val="Arial"/>
            <family val="2"/>
          </rPr>
          <t xml:space="preserve">Marcar con una X en esta celda, si la obra es de continuidad, independientemente de la fuente de financiamiento de la etapa anterior
</t>
        </r>
      </text>
    </comment>
    <comment ref="L17" authorId="1" shapeId="0">
      <text>
        <r>
          <rPr>
            <sz val="9"/>
            <color indexed="81"/>
            <rFont val="Tahoma"/>
            <family val="2"/>
          </rPr>
          <t xml:space="preserve">Marcar con una "X" si la obra no es de continuidad
</t>
        </r>
      </text>
    </comment>
    <comment ref="M17" authorId="1" shapeId="0">
      <text>
        <r>
          <rPr>
            <sz val="9"/>
            <color indexed="81"/>
            <rFont val="Tahoma"/>
            <family val="2"/>
          </rPr>
          <t xml:space="preserve">Si la obra es de continuidad y recibió recursos del FAM, anotar el o los años en que de dio dicho apoyo
</t>
        </r>
      </text>
    </comment>
    <comment ref="N17" authorId="1" shapeId="0">
      <text>
        <r>
          <rPr>
            <sz val="9"/>
            <color indexed="81"/>
            <rFont val="Tahoma"/>
            <family val="2"/>
          </rPr>
          <t xml:space="preserve">Anotar, en pesos sin centavos, el total del apoyo recibido. En caso de haber recibido apoyo en más de un año, anotar el monto por cada uno.
</t>
        </r>
      </text>
    </comment>
    <comment ref="O17" authorId="1" shapeId="0">
      <text>
        <r>
          <rPr>
            <sz val="9"/>
            <color indexed="81"/>
            <rFont val="Tahoma"/>
            <family val="2"/>
          </rPr>
          <t xml:space="preserve">Anotar el o los nombres de los Fondos cuyos recursos apoyaron la obra anteriormente.
</t>
        </r>
      </text>
    </comment>
    <comment ref="P17" authorId="1" shapeId="0">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shapeId="0">
      <text>
        <r>
          <rPr>
            <sz val="8"/>
            <color indexed="81"/>
            <rFont val="Arial"/>
            <family val="2"/>
          </rPr>
          <t xml:space="preserve">Anotar una "X" en este espacio, si la obra beneficia a más de una DES
</t>
        </r>
      </text>
    </comment>
    <comment ref="R17" authorId="1" shapeId="0">
      <text>
        <r>
          <rPr>
            <b/>
            <sz val="9"/>
            <color indexed="81"/>
            <rFont val="Tahoma"/>
            <family val="2"/>
          </rPr>
          <t>Si la obra solo beneficia a una DES, anotar una "X" en este espacio</t>
        </r>
        <r>
          <rPr>
            <sz val="9"/>
            <color indexed="81"/>
            <rFont val="Tahoma"/>
            <family val="2"/>
          </rPr>
          <t xml:space="preserve">
</t>
        </r>
      </text>
    </comment>
    <comment ref="S17" authorId="1" shapeId="0">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shapeId="0">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shapeId="0">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shapeId="0">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shapeId="0">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shapeId="0">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shapeId="0">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shapeId="0">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shape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shapeId="0">
      <text>
        <r>
          <rPr>
            <sz val="10"/>
            <color indexed="81"/>
            <rFont val="Arial"/>
            <family val="2"/>
          </rPr>
          <t>Anotar el monto total asignado a la mano de obra</t>
        </r>
        <r>
          <rPr>
            <sz val="8"/>
            <color indexed="81"/>
            <rFont val="Arial"/>
            <family val="2"/>
          </rPr>
          <t xml:space="preserve">.
</t>
        </r>
      </text>
    </comment>
    <comment ref="AY17" authorId="1" shapeId="0">
      <text>
        <r>
          <rPr>
            <b/>
            <sz val="9"/>
            <color indexed="81"/>
            <rFont val="Tahoma"/>
            <family val="2"/>
          </rPr>
          <t>Anotar el número de salones que se espera construir</t>
        </r>
        <r>
          <rPr>
            <sz val="9"/>
            <color indexed="81"/>
            <rFont val="Tahoma"/>
            <family val="2"/>
          </rPr>
          <t xml:space="preserve">
</t>
        </r>
      </text>
    </comment>
    <comment ref="AZ17" authorId="1" shapeId="0">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shapeId="0">
      <text>
        <r>
          <rPr>
            <b/>
            <sz val="9"/>
            <color indexed="81"/>
            <rFont val="Tahoma"/>
            <family val="2"/>
          </rPr>
          <t xml:space="preserve">Anotar el número de talleres que se espera construir
</t>
        </r>
        <r>
          <rPr>
            <sz val="9"/>
            <color indexed="81"/>
            <rFont val="Tahoma"/>
            <family val="2"/>
          </rPr>
          <t xml:space="preserve">
</t>
        </r>
      </text>
    </comment>
    <comment ref="BB17" authorId="1" shapeId="0">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shapeId="0">
      <text>
        <r>
          <rPr>
            <b/>
            <sz val="9"/>
            <color indexed="81"/>
            <rFont val="Tahoma"/>
            <family val="2"/>
          </rPr>
          <t xml:space="preserve">Anotar el número de laboratorios que se espera construir
</t>
        </r>
        <r>
          <rPr>
            <sz val="9"/>
            <color indexed="81"/>
            <rFont val="Tahoma"/>
            <family val="2"/>
          </rPr>
          <t xml:space="preserve">
</t>
        </r>
      </text>
    </comment>
    <comment ref="BD17" authorId="1" shapeId="0">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shapeId="0">
      <text>
        <r>
          <rPr>
            <b/>
            <sz val="9"/>
            <color indexed="81"/>
            <rFont val="Tahoma"/>
            <family val="2"/>
          </rPr>
          <t xml:space="preserve">Anotar el número de cubículos que se espera construir
</t>
        </r>
        <r>
          <rPr>
            <sz val="9"/>
            <color indexed="81"/>
            <rFont val="Tahoma"/>
            <family val="2"/>
          </rPr>
          <t xml:space="preserve">
</t>
        </r>
      </text>
    </comment>
    <comment ref="BF17" authorId="1" shapeId="0">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shapeId="0">
      <text>
        <r>
          <rPr>
            <b/>
            <sz val="9"/>
            <color indexed="81"/>
            <rFont val="Tahoma"/>
            <family val="2"/>
          </rPr>
          <t xml:space="preserve">Anotar el número de bibliotecas que se espera construir
</t>
        </r>
        <r>
          <rPr>
            <sz val="9"/>
            <color indexed="81"/>
            <rFont val="Tahoma"/>
            <family val="2"/>
          </rPr>
          <t xml:space="preserve">
</t>
        </r>
      </text>
    </comment>
    <comment ref="BH17" authorId="1" shapeId="0">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shapeId="0">
      <text>
        <r>
          <rPr>
            <b/>
            <sz val="9"/>
            <color indexed="81"/>
            <rFont val="Tahoma"/>
            <family val="2"/>
          </rPr>
          <t xml:space="preserve">Anotar el número de auditorios que se espera construir
</t>
        </r>
        <r>
          <rPr>
            <sz val="9"/>
            <color indexed="81"/>
            <rFont val="Tahoma"/>
            <family val="2"/>
          </rPr>
          <t xml:space="preserve">
</t>
        </r>
      </text>
    </comment>
    <comment ref="BJ17" authorId="1" shapeId="0">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shapeId="0">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shapeId="0">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shapeId="0">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shapeId="0">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shapeId="0">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shapeId="0">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shapeId="0">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shapeId="0">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shapeId="0">
      <text>
        <r>
          <rPr>
            <b/>
            <sz val="9"/>
            <color indexed="81"/>
            <rFont val="Tahoma"/>
            <family val="2"/>
          </rPr>
          <t xml:space="preserve">Anotar el número de aulas magnas que se espera construir
</t>
        </r>
        <r>
          <rPr>
            <sz val="9"/>
            <color indexed="81"/>
            <rFont val="Tahoma"/>
            <family val="2"/>
          </rPr>
          <t xml:space="preserve">
</t>
        </r>
      </text>
    </comment>
    <comment ref="BT17" authorId="1" shapeId="0">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shapeId="0">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shapeId="0">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shapeId="0">
      <text>
        <r>
          <rPr>
            <b/>
            <sz val="9"/>
            <color indexed="81"/>
            <rFont val="Tahoma"/>
            <family val="2"/>
          </rPr>
          <t xml:space="preserve">Anotar el número de aulas didácticas que se espera construir
</t>
        </r>
        <r>
          <rPr>
            <sz val="9"/>
            <color indexed="81"/>
            <rFont val="Tahoma"/>
            <family val="2"/>
          </rPr>
          <t xml:space="preserve">
</t>
        </r>
      </text>
    </comment>
    <comment ref="BX17" authorId="1" shapeId="0">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shapeId="0">
      <text>
        <r>
          <rPr>
            <b/>
            <sz val="9"/>
            <color indexed="81"/>
            <rFont val="Tahoma"/>
            <family val="2"/>
          </rPr>
          <t xml:space="preserve">Anotar el número de áreas comunes que se espera construir
</t>
        </r>
        <r>
          <rPr>
            <sz val="9"/>
            <color indexed="81"/>
            <rFont val="Tahoma"/>
            <family val="2"/>
          </rPr>
          <t xml:space="preserve">
</t>
        </r>
      </text>
    </comment>
    <comment ref="BZ17" authorId="1" shapeId="0">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shapeId="0">
      <text>
        <r>
          <rPr>
            <b/>
            <sz val="9"/>
            <color indexed="81"/>
            <rFont val="Tahoma"/>
            <family val="2"/>
          </rPr>
          <t xml:space="preserve">Anotar el número de sanitarios que se espera construir
</t>
        </r>
        <r>
          <rPr>
            <sz val="9"/>
            <color indexed="81"/>
            <rFont val="Tahoma"/>
            <family val="2"/>
          </rPr>
          <t xml:space="preserve">
</t>
        </r>
      </text>
    </comment>
    <comment ref="CB17" authorId="1" shapeId="0">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shapeId="0">
      <text>
        <r>
          <rPr>
            <b/>
            <sz val="9"/>
            <color indexed="81"/>
            <rFont val="Tahoma"/>
            <family val="2"/>
          </rPr>
          <t>Anotar el número de espacios físicos</t>
        </r>
        <r>
          <rPr>
            <sz val="9"/>
            <color indexed="81"/>
            <rFont val="Tahoma"/>
            <family val="2"/>
          </rPr>
          <t xml:space="preserve">
</t>
        </r>
      </text>
    </comment>
    <comment ref="CD17" authorId="1" shapeId="0">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shapeId="0">
      <text>
        <r>
          <rPr>
            <b/>
            <sz val="9"/>
            <color indexed="81"/>
            <rFont val="Tahoma"/>
            <family val="2"/>
          </rPr>
          <t>listar los espacios físicos</t>
        </r>
        <r>
          <rPr>
            <sz val="9"/>
            <color indexed="81"/>
            <rFont val="Tahoma"/>
            <family val="2"/>
          </rPr>
          <t xml:space="preserve">
</t>
        </r>
      </text>
    </comment>
    <comment ref="CF17" authorId="1" shapeId="0">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shapeId="0">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shapeId="0">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shapeId="0">
      <text>
        <r>
          <rPr>
            <b/>
            <sz val="9"/>
            <color indexed="81"/>
            <rFont val="Tahoma"/>
            <family val="2"/>
          </rPr>
          <t>Anotar el número total de aulas que se espera remodelar/adecuar</t>
        </r>
        <r>
          <rPr>
            <sz val="9"/>
            <color indexed="81"/>
            <rFont val="Tahoma"/>
            <family val="2"/>
          </rPr>
          <t xml:space="preserve">
</t>
        </r>
      </text>
    </comment>
    <comment ref="CJ17" authorId="1" shapeId="0">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shapeId="0">
      <text>
        <r>
          <rPr>
            <b/>
            <sz val="9"/>
            <color indexed="81"/>
            <rFont val="Tahoma"/>
            <family val="2"/>
          </rPr>
          <t>Anotar el número total de talleres que se espera remodelar/adecuar</t>
        </r>
        <r>
          <rPr>
            <sz val="9"/>
            <color indexed="81"/>
            <rFont val="Tahoma"/>
            <family val="2"/>
          </rPr>
          <t xml:space="preserve">
</t>
        </r>
      </text>
    </comment>
    <comment ref="CL17" authorId="1" shapeId="0">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shapeId="0">
      <text>
        <r>
          <rPr>
            <b/>
            <sz val="9"/>
            <color indexed="81"/>
            <rFont val="Tahoma"/>
            <family val="2"/>
          </rPr>
          <t>Anotar el número total de laboratorios que se espera remodelar/adecuar</t>
        </r>
        <r>
          <rPr>
            <sz val="9"/>
            <color indexed="81"/>
            <rFont val="Tahoma"/>
            <family val="2"/>
          </rPr>
          <t xml:space="preserve">
</t>
        </r>
      </text>
    </comment>
    <comment ref="CN17" authorId="1" shapeId="0">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shapeId="0">
      <text>
        <r>
          <rPr>
            <b/>
            <sz val="9"/>
            <color indexed="81"/>
            <rFont val="Tahoma"/>
            <family val="2"/>
          </rPr>
          <t>Anotar el número total de cubículos que se espera remodelar/adecuar</t>
        </r>
        <r>
          <rPr>
            <sz val="9"/>
            <color indexed="81"/>
            <rFont val="Tahoma"/>
            <family val="2"/>
          </rPr>
          <t xml:space="preserve">
</t>
        </r>
      </text>
    </comment>
    <comment ref="CP17" authorId="1" shapeId="0">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shapeId="0">
      <text>
        <r>
          <rPr>
            <b/>
            <sz val="9"/>
            <color indexed="81"/>
            <rFont val="Tahoma"/>
            <family val="2"/>
          </rPr>
          <t>Anotar el número total de bibliotecas que se espera remodelar/adecuar</t>
        </r>
        <r>
          <rPr>
            <sz val="9"/>
            <color indexed="81"/>
            <rFont val="Tahoma"/>
            <family val="2"/>
          </rPr>
          <t xml:space="preserve">
</t>
        </r>
      </text>
    </comment>
    <comment ref="CR17" authorId="1" shapeId="0">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shapeId="0">
      <text>
        <r>
          <rPr>
            <b/>
            <sz val="9"/>
            <color indexed="81"/>
            <rFont val="Tahoma"/>
            <family val="2"/>
          </rPr>
          <t>Anotar el número total de auditorios que se espera remodelar/adecuar</t>
        </r>
        <r>
          <rPr>
            <sz val="9"/>
            <color indexed="81"/>
            <rFont val="Tahoma"/>
            <family val="2"/>
          </rPr>
          <t xml:space="preserve">
</t>
        </r>
      </text>
    </comment>
    <comment ref="CT17" authorId="1" shapeId="0">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shapeId="0">
      <text>
        <r>
          <rPr>
            <b/>
            <sz val="9"/>
            <color indexed="81"/>
            <rFont val="Tahoma"/>
            <family val="2"/>
          </rPr>
          <t>Anotar el número total de oficinas académicas que se espera remodelar/adecuar</t>
        </r>
        <r>
          <rPr>
            <sz val="9"/>
            <color indexed="81"/>
            <rFont val="Tahoma"/>
            <family val="2"/>
          </rPr>
          <t xml:space="preserve">
</t>
        </r>
      </text>
    </comment>
    <comment ref="CV17" authorId="1" shapeId="0">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shapeId="0">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shapeId="0">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shapeId="0">
      <text>
        <r>
          <rPr>
            <b/>
            <sz val="9"/>
            <color indexed="81"/>
            <rFont val="Tahoma"/>
            <family val="2"/>
          </rPr>
          <t>Anotar el número total de centros de cómputo que se espera remodelar/adecuar</t>
        </r>
        <r>
          <rPr>
            <sz val="9"/>
            <color indexed="81"/>
            <rFont val="Tahoma"/>
            <family val="2"/>
          </rPr>
          <t xml:space="preserve">
</t>
        </r>
      </text>
    </comment>
    <comment ref="CZ17" authorId="1" shapeId="0">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shapeId="0">
      <text>
        <r>
          <rPr>
            <b/>
            <sz val="9"/>
            <color indexed="81"/>
            <rFont val="Tahoma"/>
            <family val="2"/>
          </rPr>
          <t>Anotar el número total de centros de idiomas que se espera remodelar/adecuar</t>
        </r>
        <r>
          <rPr>
            <sz val="9"/>
            <color indexed="81"/>
            <rFont val="Tahoma"/>
            <family val="2"/>
          </rPr>
          <t xml:space="preserve">
</t>
        </r>
      </text>
    </comment>
    <comment ref="DB17" authorId="1" shapeId="0">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shapeId="0">
      <text>
        <r>
          <rPr>
            <b/>
            <sz val="9"/>
            <color indexed="81"/>
            <rFont val="Tahoma"/>
            <family val="2"/>
          </rPr>
          <t>Anotar el número total de aulas magnas que se espera remodelar/adecuar</t>
        </r>
        <r>
          <rPr>
            <sz val="9"/>
            <color indexed="81"/>
            <rFont val="Tahoma"/>
            <family val="2"/>
          </rPr>
          <t xml:space="preserve">
</t>
        </r>
      </text>
    </comment>
    <comment ref="DD17" authorId="1" shapeId="0">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shapeId="0">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shapeId="0">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shapeId="0">
      <text>
        <r>
          <rPr>
            <b/>
            <sz val="9"/>
            <color indexed="81"/>
            <rFont val="Tahoma"/>
            <family val="2"/>
          </rPr>
          <t>Anotar el número total de aulas didácticas que se espera remodelar/adecuar</t>
        </r>
        <r>
          <rPr>
            <sz val="9"/>
            <color indexed="81"/>
            <rFont val="Tahoma"/>
            <family val="2"/>
          </rPr>
          <t xml:space="preserve">
</t>
        </r>
      </text>
    </comment>
    <comment ref="DH17" authorId="1" shapeId="0">
      <text>
        <r>
          <rPr>
            <sz val="9"/>
            <color indexed="81"/>
            <rFont val="Tahoma"/>
            <family val="2"/>
          </rPr>
          <t xml:space="preserve">Anotar el número total de metros cuadrados que implica la remodelación de las aulas didácticas
</t>
        </r>
      </text>
    </comment>
    <comment ref="DI17" authorId="1" shapeId="0">
      <text>
        <r>
          <rPr>
            <b/>
            <sz val="9"/>
            <color indexed="81"/>
            <rFont val="Tahoma"/>
            <family val="2"/>
          </rPr>
          <t>Anotar el número total de áreas comunes que se espera remodelar/adecuar</t>
        </r>
        <r>
          <rPr>
            <sz val="9"/>
            <color indexed="81"/>
            <rFont val="Tahoma"/>
            <family val="2"/>
          </rPr>
          <t xml:space="preserve">
</t>
        </r>
      </text>
    </comment>
    <comment ref="DJ17" authorId="1" shapeId="0">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shapeId="0">
      <text>
        <r>
          <rPr>
            <b/>
            <sz val="9"/>
            <color indexed="81"/>
            <rFont val="Tahoma"/>
            <family val="2"/>
          </rPr>
          <t>Anotar el número total de sanitarios que se espera remodelar/adecuar</t>
        </r>
        <r>
          <rPr>
            <sz val="9"/>
            <color indexed="81"/>
            <rFont val="Tahoma"/>
            <family val="2"/>
          </rPr>
          <t xml:space="preserve">
</t>
        </r>
      </text>
    </comment>
    <comment ref="DL17" authorId="1" shapeId="0">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shapeId="0">
      <text>
        <r>
          <rPr>
            <b/>
            <sz val="9"/>
            <color indexed="81"/>
            <rFont val="Tahoma"/>
            <family val="2"/>
          </rPr>
          <t>Anotar el número total de espacios físicos que se espera remodelar/adecuar</t>
        </r>
        <r>
          <rPr>
            <sz val="9"/>
            <color indexed="81"/>
            <rFont val="Tahoma"/>
            <family val="2"/>
          </rPr>
          <t xml:space="preserve">
</t>
        </r>
      </text>
    </comment>
    <comment ref="DN17" authorId="1" shapeId="0">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shapeId="0">
      <text>
        <r>
          <rPr>
            <b/>
            <sz val="9"/>
            <color indexed="81"/>
            <rFont val="Tahoma"/>
            <family val="2"/>
          </rPr>
          <t>listar los espacios físicos</t>
        </r>
        <r>
          <rPr>
            <sz val="9"/>
            <color indexed="81"/>
            <rFont val="Tahoma"/>
            <family val="2"/>
          </rPr>
          <t xml:space="preserve">
</t>
        </r>
      </text>
    </comment>
    <comment ref="DP17" authorId="1" shapeId="0">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shapeId="0">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shapeId="0">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shapeId="0">
      <text>
        <r>
          <rPr>
            <b/>
            <sz val="9"/>
            <color indexed="81"/>
            <rFont val="Tahoma"/>
            <family val="2"/>
          </rPr>
          <t>Anotar el número total de aulas que se espera ampliar</t>
        </r>
      </text>
    </comment>
    <comment ref="DT17" authorId="1" shapeId="0">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shapeId="0">
      <text>
        <r>
          <rPr>
            <b/>
            <sz val="9"/>
            <color indexed="81"/>
            <rFont val="Tahoma"/>
            <family val="2"/>
          </rPr>
          <t>Anotar el número total de talleres que se espera ampliar</t>
        </r>
        <r>
          <rPr>
            <sz val="9"/>
            <color indexed="81"/>
            <rFont val="Tahoma"/>
            <family val="2"/>
          </rPr>
          <t xml:space="preserve">
</t>
        </r>
      </text>
    </comment>
    <comment ref="DV17" authorId="1" shapeId="0">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shapeId="0">
      <text>
        <r>
          <rPr>
            <b/>
            <sz val="9"/>
            <color indexed="81"/>
            <rFont val="Tahoma"/>
            <family val="2"/>
          </rPr>
          <t>Anotar el número total de laboratorios que se espera ampliar</t>
        </r>
        <r>
          <rPr>
            <sz val="9"/>
            <color indexed="81"/>
            <rFont val="Tahoma"/>
            <family val="2"/>
          </rPr>
          <t xml:space="preserve">
</t>
        </r>
      </text>
    </comment>
    <comment ref="DX17" authorId="1" shapeId="0">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shapeId="0">
      <text>
        <r>
          <rPr>
            <b/>
            <sz val="9"/>
            <color indexed="81"/>
            <rFont val="Tahoma"/>
            <family val="2"/>
          </rPr>
          <t>Anotar el número total de cubículos que se espera ampliar</t>
        </r>
        <r>
          <rPr>
            <sz val="9"/>
            <color indexed="81"/>
            <rFont val="Tahoma"/>
            <family val="2"/>
          </rPr>
          <t xml:space="preserve">
</t>
        </r>
      </text>
    </comment>
    <comment ref="DZ17" authorId="1" shapeId="0">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shapeId="0">
      <text>
        <r>
          <rPr>
            <b/>
            <sz val="9"/>
            <color indexed="81"/>
            <rFont val="Tahoma"/>
            <family val="2"/>
          </rPr>
          <t>Anotar el número total de bibliotecas que se espera ampliar</t>
        </r>
        <r>
          <rPr>
            <sz val="9"/>
            <color indexed="81"/>
            <rFont val="Tahoma"/>
            <family val="2"/>
          </rPr>
          <t xml:space="preserve">
</t>
        </r>
      </text>
    </comment>
    <comment ref="EB17" authorId="1" shapeId="0">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shapeId="0">
      <text>
        <r>
          <rPr>
            <b/>
            <sz val="9"/>
            <color indexed="81"/>
            <rFont val="Tahoma"/>
            <family val="2"/>
          </rPr>
          <t>Anotar el número total de auditorios que se espera ampliar</t>
        </r>
        <r>
          <rPr>
            <sz val="9"/>
            <color indexed="81"/>
            <rFont val="Tahoma"/>
            <family val="2"/>
          </rPr>
          <t xml:space="preserve">
</t>
        </r>
      </text>
    </comment>
    <comment ref="ED17" authorId="1" shapeId="0">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shapeId="0">
      <text>
        <r>
          <rPr>
            <b/>
            <sz val="9"/>
            <color indexed="81"/>
            <rFont val="Tahoma"/>
            <family val="2"/>
          </rPr>
          <t>Anotar el número total de oficinas académicas que se espera ampliar</t>
        </r>
        <r>
          <rPr>
            <sz val="9"/>
            <color indexed="81"/>
            <rFont val="Tahoma"/>
            <family val="2"/>
          </rPr>
          <t xml:space="preserve">
</t>
        </r>
      </text>
    </comment>
    <comment ref="EF17" authorId="1" shapeId="0">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shapeId="0">
      <text>
        <r>
          <rPr>
            <b/>
            <sz val="9"/>
            <color indexed="81"/>
            <rFont val="Tahoma"/>
            <family val="2"/>
          </rPr>
          <t>Anotar el número total de oficinas administrativas que se espera ampliar</t>
        </r>
        <r>
          <rPr>
            <sz val="9"/>
            <color indexed="81"/>
            <rFont val="Tahoma"/>
            <family val="2"/>
          </rPr>
          <t xml:space="preserve">
</t>
        </r>
      </text>
    </comment>
    <comment ref="EH17" authorId="1" shapeId="0">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shapeId="0">
      <text>
        <r>
          <rPr>
            <b/>
            <sz val="9"/>
            <color indexed="81"/>
            <rFont val="Tahoma"/>
            <family val="2"/>
          </rPr>
          <t>Anotar el número total de centros de cómputo que se espera ampliar</t>
        </r>
        <r>
          <rPr>
            <sz val="9"/>
            <color indexed="81"/>
            <rFont val="Tahoma"/>
            <family val="2"/>
          </rPr>
          <t xml:space="preserve">
</t>
        </r>
      </text>
    </comment>
    <comment ref="EJ17" authorId="1" shapeId="0">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shapeId="0">
      <text>
        <r>
          <rPr>
            <b/>
            <sz val="9"/>
            <color indexed="81"/>
            <rFont val="Tahoma"/>
            <family val="2"/>
          </rPr>
          <t>Anotar el número total de centros de idiomas que se espera ampliar</t>
        </r>
        <r>
          <rPr>
            <sz val="9"/>
            <color indexed="81"/>
            <rFont val="Tahoma"/>
            <family val="2"/>
          </rPr>
          <t xml:space="preserve">
</t>
        </r>
      </text>
    </comment>
    <comment ref="EL17" authorId="1" shapeId="0">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shapeId="0">
      <text>
        <r>
          <rPr>
            <b/>
            <sz val="9"/>
            <color indexed="81"/>
            <rFont val="Tahoma"/>
            <family val="2"/>
          </rPr>
          <t>Anotar el número total de aulas magnas que se espera ampliar</t>
        </r>
        <r>
          <rPr>
            <sz val="9"/>
            <color indexed="81"/>
            <rFont val="Tahoma"/>
            <family val="2"/>
          </rPr>
          <t xml:space="preserve">
</t>
        </r>
      </text>
    </comment>
    <comment ref="EN17" authorId="1" shapeId="0">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shapeId="0">
      <text>
        <r>
          <rPr>
            <b/>
            <sz val="9"/>
            <color indexed="81"/>
            <rFont val="Tahoma"/>
            <family val="2"/>
          </rPr>
          <t>Anotar el número total de aulas de usos múltiples que se espera ampliar</t>
        </r>
        <r>
          <rPr>
            <sz val="9"/>
            <color indexed="81"/>
            <rFont val="Tahoma"/>
            <family val="2"/>
          </rPr>
          <t xml:space="preserve">
</t>
        </r>
      </text>
    </comment>
    <comment ref="EP17" authorId="1" shapeId="0">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shapeId="0">
      <text>
        <r>
          <rPr>
            <b/>
            <sz val="9"/>
            <color indexed="81"/>
            <rFont val="Tahoma"/>
            <family val="2"/>
          </rPr>
          <t>Anotar el número total de aulas didácticas que se espera ampliar</t>
        </r>
        <r>
          <rPr>
            <sz val="9"/>
            <color indexed="81"/>
            <rFont val="Tahoma"/>
            <family val="2"/>
          </rPr>
          <t xml:space="preserve">
</t>
        </r>
      </text>
    </comment>
    <comment ref="ER17" authorId="1" shapeId="0">
      <text>
        <r>
          <rPr>
            <sz val="9"/>
            <color indexed="81"/>
            <rFont val="Tahoma"/>
            <family val="2"/>
          </rPr>
          <t xml:space="preserve">Anotar el número total de metros cuadrados que implica la ampliación de las aulas didácticas
</t>
        </r>
      </text>
    </comment>
    <comment ref="ES17" authorId="1" shapeId="0">
      <text>
        <r>
          <rPr>
            <b/>
            <sz val="9"/>
            <color indexed="81"/>
            <rFont val="Tahoma"/>
            <family val="2"/>
          </rPr>
          <t>Anotar el número total de áreas comunes que se espera ampliar</t>
        </r>
        <r>
          <rPr>
            <sz val="9"/>
            <color indexed="81"/>
            <rFont val="Tahoma"/>
            <family val="2"/>
          </rPr>
          <t xml:space="preserve">
</t>
        </r>
      </text>
    </comment>
    <comment ref="ET17" authorId="1" shapeId="0">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shapeId="0">
      <text>
        <r>
          <rPr>
            <b/>
            <sz val="9"/>
            <color indexed="81"/>
            <rFont val="Tahoma"/>
            <family val="2"/>
          </rPr>
          <t>Anotar el número total de sanitarios que se espera ampliar</t>
        </r>
        <r>
          <rPr>
            <sz val="9"/>
            <color indexed="81"/>
            <rFont val="Tahoma"/>
            <family val="2"/>
          </rPr>
          <t xml:space="preserve">
</t>
        </r>
      </text>
    </comment>
    <comment ref="EV17" authorId="1" shapeId="0">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shapeId="0">
      <text>
        <r>
          <rPr>
            <b/>
            <sz val="9"/>
            <color indexed="81"/>
            <rFont val="Tahoma"/>
            <family val="2"/>
          </rPr>
          <t>Anotar el número total de espacios físicos que se espera ampliar</t>
        </r>
        <r>
          <rPr>
            <sz val="9"/>
            <color indexed="81"/>
            <rFont val="Tahoma"/>
            <family val="2"/>
          </rPr>
          <t xml:space="preserve">
</t>
        </r>
      </text>
    </comment>
    <comment ref="EX17" authorId="1" shapeId="0">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shapeId="0">
      <text>
        <r>
          <rPr>
            <b/>
            <sz val="9"/>
            <color indexed="81"/>
            <rFont val="Tahoma"/>
            <family val="2"/>
          </rPr>
          <t>listar los espacios físicos</t>
        </r>
        <r>
          <rPr>
            <sz val="9"/>
            <color indexed="81"/>
            <rFont val="Tahoma"/>
            <family val="2"/>
          </rPr>
          <t xml:space="preserve">
</t>
        </r>
      </text>
    </comment>
    <comment ref="EZ17" authorId="1" shapeId="0">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shapeId="0">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shapeId="0">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comments3.xml><?xml version="1.0" encoding="utf-8"?>
<comments xmlns="http://schemas.openxmlformats.org/spreadsheetml/2006/main">
  <authors>
    <author>Carlos Villar</author>
    <author>Rocío Chávez Mayo</author>
    <author>Marisela Baker</author>
  </authors>
  <commentList>
    <comment ref="B9" authorId="0" shapeId="0">
      <text>
        <r>
          <rPr>
            <b/>
            <sz val="9"/>
            <color indexed="81"/>
            <rFont val="Arial"/>
            <family val="2"/>
          </rPr>
          <t>Se anotará en extenso el nombre de la institución</t>
        </r>
      </text>
    </comment>
    <comment ref="B11" authorId="1" shapeId="0">
      <text>
        <r>
          <rPr>
            <b/>
            <sz val="9"/>
            <color indexed="81"/>
            <rFont val="Tahoma"/>
            <family val="2"/>
          </rPr>
          <t>Se escribirá el estado en el que se ubica la institución</t>
        </r>
      </text>
    </comment>
    <comment ref="B13" authorId="1" shapeId="0">
      <text>
        <r>
          <rPr>
            <b/>
            <sz val="9"/>
            <color indexed="81"/>
            <rFont val="Tahoma"/>
            <family val="2"/>
          </rPr>
          <t>Se anotará la clave asignada a la  institución de acuerdo con el formato 911</t>
        </r>
      </text>
    </comment>
    <comment ref="A15" authorId="0" shape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shapeId="0">
      <text>
        <r>
          <rPr>
            <b/>
            <sz val="9"/>
            <color indexed="81"/>
            <rFont val="Arial"/>
            <family val="2"/>
          </rPr>
          <t>Refiere a la población estudiantil y planta académica que se verá beneficiada con las obras</t>
        </r>
      </text>
    </comment>
    <comment ref="AF15" authorId="1" shapeId="0">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shapeId="0">
      <text>
        <r>
          <rPr>
            <b/>
            <sz val="9"/>
            <color indexed="81"/>
            <rFont val="Tahoma"/>
            <family val="2"/>
          </rPr>
          <t>Ubicación detallada de la obra</t>
        </r>
        <r>
          <rPr>
            <sz val="9"/>
            <color indexed="81"/>
            <rFont val="Tahoma"/>
            <family val="2"/>
          </rPr>
          <t xml:space="preserve">
</t>
        </r>
      </text>
    </comment>
    <comment ref="AT15" authorId="2" shapeId="0">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shapeId="0">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shapeId="0">
      <text>
        <r>
          <rPr>
            <b/>
            <sz val="9"/>
            <color indexed="81"/>
            <rFont val="Tahoma"/>
            <family val="2"/>
          </rPr>
          <t>Se entiende por construcción, la edificación de una nueva obra</t>
        </r>
        <r>
          <rPr>
            <sz val="9"/>
            <color indexed="81"/>
            <rFont val="Tahoma"/>
            <family val="2"/>
          </rPr>
          <t xml:space="preserve">
</t>
        </r>
      </text>
    </comment>
    <comment ref="CI15" authorId="1" shapeId="0">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shapeId="0">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shapeId="0">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shapeId="0">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shape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shapeId="0">
      <text>
        <r>
          <rPr>
            <sz val="8"/>
            <color indexed="81"/>
            <rFont val="Arial"/>
            <family val="2"/>
          </rPr>
          <t>Por política de la SEP, se da prioridad a las obras de continuidad, por lo que es importante señalarlo</t>
        </r>
      </text>
    </comment>
    <comment ref="O16" authorId="1" shapeId="0">
      <text>
        <r>
          <rPr>
            <sz val="9"/>
            <color indexed="81"/>
            <rFont val="Tahoma"/>
            <family val="2"/>
          </rPr>
          <t xml:space="preserve">Se refiere a los recursos aportados para una obra, que provienen de otras fuentes distintas al FAM
</t>
        </r>
      </text>
    </comment>
    <comment ref="X16" authorId="1" shapeId="0">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shapeId="0">
      <text>
        <r>
          <rPr>
            <b/>
            <sz val="9"/>
            <color indexed="81"/>
            <rFont val="Tahoma"/>
            <family val="2"/>
          </rPr>
          <t>Anotar una breve justificación académica</t>
        </r>
      </text>
    </comment>
    <comment ref="Z16" authorId="1" shapeId="0">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shapeId="0">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shapeId="0">
      <text>
        <r>
          <rPr>
            <b/>
            <sz val="9"/>
            <color indexed="81"/>
            <rFont val="Arial"/>
            <family val="2"/>
          </rPr>
          <t>Anotar el número de académicos que se verán beneficiados con la realización de la obra. Incluir PTC, PA y de Medio Tiempo</t>
        </r>
      </text>
    </comment>
    <comment ref="AG16" authorId="1" shapeId="0">
      <text>
        <r>
          <rPr>
            <b/>
            <sz val="9"/>
            <color indexed="81"/>
            <rFont val="Tahoma"/>
            <family val="2"/>
          </rPr>
          <t>Anotar la fecha probable de inicio de la obra</t>
        </r>
        <r>
          <rPr>
            <sz val="9"/>
            <color indexed="81"/>
            <rFont val="Tahoma"/>
            <family val="2"/>
          </rPr>
          <t xml:space="preserve">
</t>
        </r>
      </text>
    </comment>
    <comment ref="AH16" authorId="1" shapeId="0">
      <text>
        <r>
          <rPr>
            <b/>
            <sz val="9"/>
            <color indexed="81"/>
            <rFont val="Tahoma"/>
            <family val="2"/>
          </rPr>
          <t>Anotar la fecha probable de término de la obra</t>
        </r>
        <r>
          <rPr>
            <sz val="9"/>
            <color indexed="81"/>
            <rFont val="Tahoma"/>
            <family val="2"/>
          </rPr>
          <t xml:space="preserve">
</t>
        </r>
      </text>
    </comment>
    <comment ref="AI16" authorId="0" shapeId="0">
      <text>
        <r>
          <rPr>
            <b/>
            <sz val="9"/>
            <color indexed="81"/>
            <rFont val="Tahoma"/>
            <family val="2"/>
          </rPr>
          <t>Anotar la fecha probable de inauguración</t>
        </r>
      </text>
    </comment>
    <comment ref="AK16" authorId="1" shapeId="0">
      <text>
        <r>
          <rPr>
            <b/>
            <sz val="9"/>
            <color indexed="81"/>
            <rFont val="Tahoma"/>
            <family val="2"/>
          </rPr>
          <t>Anotar el nombre de la población o ciudad en donde se llevará a cabo la obra.</t>
        </r>
        <r>
          <rPr>
            <sz val="9"/>
            <color indexed="81"/>
            <rFont val="Tahoma"/>
            <family val="2"/>
          </rPr>
          <t xml:space="preserve">
</t>
        </r>
      </text>
    </comment>
    <comment ref="AL16" authorId="1" shapeId="0">
      <text>
        <r>
          <rPr>
            <b/>
            <sz val="9"/>
            <color indexed="81"/>
            <rFont val="Tahoma"/>
            <family val="2"/>
          </rPr>
          <t>Anotar el nombre del municipio en donde estará ubicada la obra</t>
        </r>
        <r>
          <rPr>
            <sz val="9"/>
            <color indexed="81"/>
            <rFont val="Tahoma"/>
            <family val="2"/>
          </rPr>
          <t xml:space="preserve">
</t>
        </r>
      </text>
    </comment>
    <comment ref="AN16" authorId="1" shapeId="0">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shapeId="0">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shapeId="0">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shapeId="0">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shapeId="0">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shapeId="0">
      <text>
        <r>
          <rPr>
            <b/>
            <sz val="9"/>
            <color indexed="81"/>
            <rFont val="Tahoma"/>
            <family val="2"/>
          </rPr>
          <t>Marcar con una X solamente si la obra se realizará en un nuevo campus</t>
        </r>
        <r>
          <rPr>
            <sz val="9"/>
            <color indexed="81"/>
            <rFont val="Tahoma"/>
            <family val="2"/>
          </rPr>
          <t xml:space="preserve">
</t>
        </r>
      </text>
    </comment>
    <comment ref="AV16" authorId="0" shapeId="0">
      <text>
        <r>
          <rPr>
            <sz val="10"/>
            <color indexed="81"/>
            <rFont val="Arial"/>
            <family val="2"/>
          </rPr>
          <t xml:space="preserve">Anotar el monto total apoyado para bienes y servicios, en pesos con dos decimales como máximo.
</t>
        </r>
      </text>
    </comment>
    <comment ref="AW16" authorId="1" shapeId="0">
      <text>
        <r>
          <rPr>
            <b/>
            <sz val="9"/>
            <color indexed="81"/>
            <rFont val="Tahoma"/>
            <family val="2"/>
          </rPr>
          <t>Anotar el número total de metros cuadrados que representan el mantenimiento</t>
        </r>
        <r>
          <rPr>
            <sz val="9"/>
            <color indexed="81"/>
            <rFont val="Tahoma"/>
            <family val="2"/>
          </rPr>
          <t xml:space="preserve">
</t>
        </r>
      </text>
    </comment>
    <comment ref="AX16" authorId="1" shapeId="0">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shapeId="0">
      <text>
        <r>
          <rPr>
            <b/>
            <sz val="9"/>
            <color indexed="81"/>
            <rFont val="Tahoma"/>
            <family val="2"/>
          </rPr>
          <t>Se entiende por áreas comunes, espacios que no tiene un fin específico, por ejemplo, pasillos, escaleras, salas de espera, estacionamientos, etc.</t>
        </r>
      </text>
    </comment>
    <comment ref="CC16" authorId="1" shapeId="0">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shapeId="0">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shapeId="0">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shapeId="0">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shapeId="0">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shapeId="0">
      <text>
        <r>
          <rPr>
            <sz val="8"/>
            <color indexed="81"/>
            <rFont val="Arial"/>
            <family val="2"/>
          </rPr>
          <t xml:space="preserve">Marcar con una X en esta celda, si la obra es de continuidad, independientemente de la fuente de financiamiento de la etapa anterior
</t>
        </r>
      </text>
    </comment>
    <comment ref="L17" authorId="1" shapeId="0">
      <text>
        <r>
          <rPr>
            <sz val="9"/>
            <color indexed="81"/>
            <rFont val="Tahoma"/>
            <family val="2"/>
          </rPr>
          <t xml:space="preserve">Marcar con una "X" si la obra no es de continuidad
</t>
        </r>
      </text>
    </comment>
    <comment ref="M17" authorId="1" shapeId="0">
      <text>
        <r>
          <rPr>
            <sz val="9"/>
            <color indexed="81"/>
            <rFont val="Tahoma"/>
            <family val="2"/>
          </rPr>
          <t xml:space="preserve">Si la obra es de continuidad y recibió recursos del FAM, anotar el o los años en que de dio dicho apoyo
</t>
        </r>
      </text>
    </comment>
    <comment ref="N17" authorId="1" shapeId="0">
      <text>
        <r>
          <rPr>
            <sz val="9"/>
            <color indexed="81"/>
            <rFont val="Tahoma"/>
            <family val="2"/>
          </rPr>
          <t xml:space="preserve">Anotar, en pesos sin centavos, el total del apoyo recibido. En caso de haber recibido apoyo en más de un año, anotar el monto por cada uno.
</t>
        </r>
      </text>
    </comment>
    <comment ref="O17" authorId="1" shapeId="0">
      <text>
        <r>
          <rPr>
            <sz val="9"/>
            <color indexed="81"/>
            <rFont val="Tahoma"/>
            <family val="2"/>
          </rPr>
          <t xml:space="preserve">Anotar el o los nombres de los Fondos cuyos recursos apoyaron la obra anteriormente.
</t>
        </r>
      </text>
    </comment>
    <comment ref="P17" authorId="1" shapeId="0">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shapeId="0">
      <text>
        <r>
          <rPr>
            <sz val="8"/>
            <color indexed="81"/>
            <rFont val="Arial"/>
            <family val="2"/>
          </rPr>
          <t xml:space="preserve">Anotar una "X" en este espacio, si la obra beneficia a más de una DES
</t>
        </r>
      </text>
    </comment>
    <comment ref="R17" authorId="1" shapeId="0">
      <text>
        <r>
          <rPr>
            <b/>
            <sz val="9"/>
            <color indexed="81"/>
            <rFont val="Tahoma"/>
            <family val="2"/>
          </rPr>
          <t>Si la obra solo beneficia a una DES, anotar una "X" en este espacio</t>
        </r>
        <r>
          <rPr>
            <sz val="9"/>
            <color indexed="81"/>
            <rFont val="Tahoma"/>
            <family val="2"/>
          </rPr>
          <t xml:space="preserve">
</t>
        </r>
      </text>
    </comment>
    <comment ref="S17" authorId="1" shapeId="0">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shapeId="0">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shapeId="0">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shapeId="0">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shapeId="0">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shapeId="0">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shapeId="0">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shapeId="0">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shape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shapeId="0">
      <text>
        <r>
          <rPr>
            <sz val="10"/>
            <color indexed="81"/>
            <rFont val="Arial"/>
            <family val="2"/>
          </rPr>
          <t>Anotar el monto total asignado a la mano de obra</t>
        </r>
        <r>
          <rPr>
            <sz val="8"/>
            <color indexed="81"/>
            <rFont val="Arial"/>
            <family val="2"/>
          </rPr>
          <t xml:space="preserve">.
</t>
        </r>
      </text>
    </comment>
    <comment ref="AY17" authorId="1" shapeId="0">
      <text>
        <r>
          <rPr>
            <b/>
            <sz val="9"/>
            <color indexed="81"/>
            <rFont val="Tahoma"/>
            <family val="2"/>
          </rPr>
          <t>Anotar el número de salones que se espera construir</t>
        </r>
        <r>
          <rPr>
            <sz val="9"/>
            <color indexed="81"/>
            <rFont val="Tahoma"/>
            <family val="2"/>
          </rPr>
          <t xml:space="preserve">
</t>
        </r>
      </text>
    </comment>
    <comment ref="AZ17" authorId="1" shapeId="0">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shapeId="0">
      <text>
        <r>
          <rPr>
            <b/>
            <sz val="9"/>
            <color indexed="81"/>
            <rFont val="Tahoma"/>
            <family val="2"/>
          </rPr>
          <t xml:space="preserve">Anotar el número de talleres que se espera construir
</t>
        </r>
        <r>
          <rPr>
            <sz val="9"/>
            <color indexed="81"/>
            <rFont val="Tahoma"/>
            <family val="2"/>
          </rPr>
          <t xml:space="preserve">
</t>
        </r>
      </text>
    </comment>
    <comment ref="BB17" authorId="1" shapeId="0">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shapeId="0">
      <text>
        <r>
          <rPr>
            <b/>
            <sz val="9"/>
            <color indexed="81"/>
            <rFont val="Tahoma"/>
            <family val="2"/>
          </rPr>
          <t xml:space="preserve">Anotar el número de laboratorios que se espera construir
</t>
        </r>
        <r>
          <rPr>
            <sz val="9"/>
            <color indexed="81"/>
            <rFont val="Tahoma"/>
            <family val="2"/>
          </rPr>
          <t xml:space="preserve">
</t>
        </r>
      </text>
    </comment>
    <comment ref="BD17" authorId="1" shapeId="0">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shapeId="0">
      <text>
        <r>
          <rPr>
            <b/>
            <sz val="9"/>
            <color indexed="81"/>
            <rFont val="Tahoma"/>
            <family val="2"/>
          </rPr>
          <t xml:space="preserve">Anotar el número de cubículos que se espera construir
</t>
        </r>
        <r>
          <rPr>
            <sz val="9"/>
            <color indexed="81"/>
            <rFont val="Tahoma"/>
            <family val="2"/>
          </rPr>
          <t xml:space="preserve">
</t>
        </r>
      </text>
    </comment>
    <comment ref="BF17" authorId="1" shapeId="0">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shapeId="0">
      <text>
        <r>
          <rPr>
            <b/>
            <sz val="9"/>
            <color indexed="81"/>
            <rFont val="Tahoma"/>
            <family val="2"/>
          </rPr>
          <t xml:space="preserve">Anotar el número de bibliotecas que se espera construir
</t>
        </r>
        <r>
          <rPr>
            <sz val="9"/>
            <color indexed="81"/>
            <rFont val="Tahoma"/>
            <family val="2"/>
          </rPr>
          <t xml:space="preserve">
</t>
        </r>
      </text>
    </comment>
    <comment ref="BH17" authorId="1" shapeId="0">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shapeId="0">
      <text>
        <r>
          <rPr>
            <b/>
            <sz val="9"/>
            <color indexed="81"/>
            <rFont val="Tahoma"/>
            <family val="2"/>
          </rPr>
          <t xml:space="preserve">Anotar el número de auditorios que se espera construir
</t>
        </r>
        <r>
          <rPr>
            <sz val="9"/>
            <color indexed="81"/>
            <rFont val="Tahoma"/>
            <family val="2"/>
          </rPr>
          <t xml:space="preserve">
</t>
        </r>
      </text>
    </comment>
    <comment ref="BJ17" authorId="1" shapeId="0">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shapeId="0">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shapeId="0">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shapeId="0">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shapeId="0">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shapeId="0">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shapeId="0">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shapeId="0">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shapeId="0">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shapeId="0">
      <text>
        <r>
          <rPr>
            <b/>
            <sz val="9"/>
            <color indexed="81"/>
            <rFont val="Tahoma"/>
            <family val="2"/>
          </rPr>
          <t xml:space="preserve">Anotar el número de aulas magnas que se espera construir
</t>
        </r>
        <r>
          <rPr>
            <sz val="9"/>
            <color indexed="81"/>
            <rFont val="Tahoma"/>
            <family val="2"/>
          </rPr>
          <t xml:space="preserve">
</t>
        </r>
      </text>
    </comment>
    <comment ref="BT17" authorId="1" shapeId="0">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shapeId="0">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shapeId="0">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shapeId="0">
      <text>
        <r>
          <rPr>
            <b/>
            <sz val="9"/>
            <color indexed="81"/>
            <rFont val="Tahoma"/>
            <family val="2"/>
          </rPr>
          <t xml:space="preserve">Anotar el número de aulas didácticas que se espera construir
</t>
        </r>
        <r>
          <rPr>
            <sz val="9"/>
            <color indexed="81"/>
            <rFont val="Tahoma"/>
            <family val="2"/>
          </rPr>
          <t xml:space="preserve">
</t>
        </r>
      </text>
    </comment>
    <comment ref="BX17" authorId="1" shapeId="0">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shapeId="0">
      <text>
        <r>
          <rPr>
            <b/>
            <sz val="9"/>
            <color indexed="81"/>
            <rFont val="Tahoma"/>
            <family val="2"/>
          </rPr>
          <t xml:space="preserve">Anotar el número de áreas comunes que se espera construir
</t>
        </r>
        <r>
          <rPr>
            <sz val="9"/>
            <color indexed="81"/>
            <rFont val="Tahoma"/>
            <family val="2"/>
          </rPr>
          <t xml:space="preserve">
</t>
        </r>
      </text>
    </comment>
    <comment ref="BZ17" authorId="1" shapeId="0">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shapeId="0">
      <text>
        <r>
          <rPr>
            <b/>
            <sz val="9"/>
            <color indexed="81"/>
            <rFont val="Tahoma"/>
            <family val="2"/>
          </rPr>
          <t xml:space="preserve">Anotar el número de sanitarios que se espera construir
</t>
        </r>
        <r>
          <rPr>
            <sz val="9"/>
            <color indexed="81"/>
            <rFont val="Tahoma"/>
            <family val="2"/>
          </rPr>
          <t xml:space="preserve">
</t>
        </r>
      </text>
    </comment>
    <comment ref="CB17" authorId="1" shapeId="0">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shapeId="0">
      <text>
        <r>
          <rPr>
            <b/>
            <sz val="9"/>
            <color indexed="81"/>
            <rFont val="Tahoma"/>
            <family val="2"/>
          </rPr>
          <t>Anotar el número de espacios físicos</t>
        </r>
        <r>
          <rPr>
            <sz val="9"/>
            <color indexed="81"/>
            <rFont val="Tahoma"/>
            <family val="2"/>
          </rPr>
          <t xml:space="preserve">
</t>
        </r>
      </text>
    </comment>
    <comment ref="CD17" authorId="1" shapeId="0">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shapeId="0">
      <text>
        <r>
          <rPr>
            <b/>
            <sz val="9"/>
            <color indexed="81"/>
            <rFont val="Tahoma"/>
            <family val="2"/>
          </rPr>
          <t>listar los espacios físicos</t>
        </r>
        <r>
          <rPr>
            <sz val="9"/>
            <color indexed="81"/>
            <rFont val="Tahoma"/>
            <family val="2"/>
          </rPr>
          <t xml:space="preserve">
</t>
        </r>
      </text>
    </comment>
    <comment ref="CF17" authorId="1" shapeId="0">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shapeId="0">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shapeId="0">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shapeId="0">
      <text>
        <r>
          <rPr>
            <b/>
            <sz val="9"/>
            <color indexed="81"/>
            <rFont val="Tahoma"/>
            <family val="2"/>
          </rPr>
          <t>Anotar el número total de aulas que se espera remodelar/adecuar</t>
        </r>
        <r>
          <rPr>
            <sz val="9"/>
            <color indexed="81"/>
            <rFont val="Tahoma"/>
            <family val="2"/>
          </rPr>
          <t xml:space="preserve">
</t>
        </r>
      </text>
    </comment>
    <comment ref="CJ17" authorId="1" shapeId="0">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shapeId="0">
      <text>
        <r>
          <rPr>
            <b/>
            <sz val="9"/>
            <color indexed="81"/>
            <rFont val="Tahoma"/>
            <family val="2"/>
          </rPr>
          <t>Anotar el número total de talleres que se espera remodelar/adecuar</t>
        </r>
        <r>
          <rPr>
            <sz val="9"/>
            <color indexed="81"/>
            <rFont val="Tahoma"/>
            <family val="2"/>
          </rPr>
          <t xml:space="preserve">
</t>
        </r>
      </text>
    </comment>
    <comment ref="CL17" authorId="1" shapeId="0">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shapeId="0">
      <text>
        <r>
          <rPr>
            <b/>
            <sz val="9"/>
            <color indexed="81"/>
            <rFont val="Tahoma"/>
            <family val="2"/>
          </rPr>
          <t>Anotar el número total de laboratorios que se espera remodelar/adecuar</t>
        </r>
        <r>
          <rPr>
            <sz val="9"/>
            <color indexed="81"/>
            <rFont val="Tahoma"/>
            <family val="2"/>
          </rPr>
          <t xml:space="preserve">
</t>
        </r>
      </text>
    </comment>
    <comment ref="CN17" authorId="1" shapeId="0">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shapeId="0">
      <text>
        <r>
          <rPr>
            <b/>
            <sz val="9"/>
            <color indexed="81"/>
            <rFont val="Tahoma"/>
            <family val="2"/>
          </rPr>
          <t>Anotar el número total de cubículos que se espera remodelar/adecuar</t>
        </r>
        <r>
          <rPr>
            <sz val="9"/>
            <color indexed="81"/>
            <rFont val="Tahoma"/>
            <family val="2"/>
          </rPr>
          <t xml:space="preserve">
</t>
        </r>
      </text>
    </comment>
    <comment ref="CP17" authorId="1" shapeId="0">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shapeId="0">
      <text>
        <r>
          <rPr>
            <b/>
            <sz val="9"/>
            <color indexed="81"/>
            <rFont val="Tahoma"/>
            <family val="2"/>
          </rPr>
          <t>Anotar el número total de bibliotecas que se espera remodelar/adecuar</t>
        </r>
        <r>
          <rPr>
            <sz val="9"/>
            <color indexed="81"/>
            <rFont val="Tahoma"/>
            <family val="2"/>
          </rPr>
          <t xml:space="preserve">
</t>
        </r>
      </text>
    </comment>
    <comment ref="CR17" authorId="1" shapeId="0">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shapeId="0">
      <text>
        <r>
          <rPr>
            <b/>
            <sz val="9"/>
            <color indexed="81"/>
            <rFont val="Tahoma"/>
            <family val="2"/>
          </rPr>
          <t>Anotar el número total de auditorios que se espera remodelar/adecuar</t>
        </r>
        <r>
          <rPr>
            <sz val="9"/>
            <color indexed="81"/>
            <rFont val="Tahoma"/>
            <family val="2"/>
          </rPr>
          <t xml:space="preserve">
</t>
        </r>
      </text>
    </comment>
    <comment ref="CT17" authorId="1" shapeId="0">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shapeId="0">
      <text>
        <r>
          <rPr>
            <b/>
            <sz val="9"/>
            <color indexed="81"/>
            <rFont val="Tahoma"/>
            <family val="2"/>
          </rPr>
          <t>Anotar el número total de oficinas académicas que se espera remodelar/adecuar</t>
        </r>
        <r>
          <rPr>
            <sz val="9"/>
            <color indexed="81"/>
            <rFont val="Tahoma"/>
            <family val="2"/>
          </rPr>
          <t xml:space="preserve">
</t>
        </r>
      </text>
    </comment>
    <comment ref="CV17" authorId="1" shapeId="0">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shapeId="0">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shapeId="0">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shapeId="0">
      <text>
        <r>
          <rPr>
            <b/>
            <sz val="9"/>
            <color indexed="81"/>
            <rFont val="Tahoma"/>
            <family val="2"/>
          </rPr>
          <t>Anotar el número total de centros de cómputo que se espera remodelar/adecuar</t>
        </r>
        <r>
          <rPr>
            <sz val="9"/>
            <color indexed="81"/>
            <rFont val="Tahoma"/>
            <family val="2"/>
          </rPr>
          <t xml:space="preserve">
</t>
        </r>
      </text>
    </comment>
    <comment ref="CZ17" authorId="1" shapeId="0">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shapeId="0">
      <text>
        <r>
          <rPr>
            <b/>
            <sz val="9"/>
            <color indexed="81"/>
            <rFont val="Tahoma"/>
            <family val="2"/>
          </rPr>
          <t>Anotar el número total de centros de idiomas que se espera remodelar/adecuar</t>
        </r>
        <r>
          <rPr>
            <sz val="9"/>
            <color indexed="81"/>
            <rFont val="Tahoma"/>
            <family val="2"/>
          </rPr>
          <t xml:space="preserve">
</t>
        </r>
      </text>
    </comment>
    <comment ref="DB17" authorId="1" shapeId="0">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shapeId="0">
      <text>
        <r>
          <rPr>
            <b/>
            <sz val="9"/>
            <color indexed="81"/>
            <rFont val="Tahoma"/>
            <family val="2"/>
          </rPr>
          <t>Anotar el número total de aulas magnas que se espera remodelar/adecuar</t>
        </r>
        <r>
          <rPr>
            <sz val="9"/>
            <color indexed="81"/>
            <rFont val="Tahoma"/>
            <family val="2"/>
          </rPr>
          <t xml:space="preserve">
</t>
        </r>
      </text>
    </comment>
    <comment ref="DD17" authorId="1" shapeId="0">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shapeId="0">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shapeId="0">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shapeId="0">
      <text>
        <r>
          <rPr>
            <b/>
            <sz val="9"/>
            <color indexed="81"/>
            <rFont val="Tahoma"/>
            <family val="2"/>
          </rPr>
          <t>Anotar el número total de aulas didácticas que se espera remodelar/adecuar</t>
        </r>
        <r>
          <rPr>
            <sz val="9"/>
            <color indexed="81"/>
            <rFont val="Tahoma"/>
            <family val="2"/>
          </rPr>
          <t xml:space="preserve">
</t>
        </r>
      </text>
    </comment>
    <comment ref="DH17" authorId="1" shapeId="0">
      <text>
        <r>
          <rPr>
            <sz val="9"/>
            <color indexed="81"/>
            <rFont val="Tahoma"/>
            <family val="2"/>
          </rPr>
          <t xml:space="preserve">Anotar el número total de metros cuadrados que implica la remodelación de las aulas didácticas
</t>
        </r>
      </text>
    </comment>
    <comment ref="DI17" authorId="1" shapeId="0">
      <text>
        <r>
          <rPr>
            <b/>
            <sz val="9"/>
            <color indexed="81"/>
            <rFont val="Tahoma"/>
            <family val="2"/>
          </rPr>
          <t>Anotar el número total de áreas comunes que se espera remodelar/adecuar</t>
        </r>
        <r>
          <rPr>
            <sz val="9"/>
            <color indexed="81"/>
            <rFont val="Tahoma"/>
            <family val="2"/>
          </rPr>
          <t xml:space="preserve">
</t>
        </r>
      </text>
    </comment>
    <comment ref="DJ17" authorId="1" shapeId="0">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shapeId="0">
      <text>
        <r>
          <rPr>
            <b/>
            <sz val="9"/>
            <color indexed="81"/>
            <rFont val="Tahoma"/>
            <family val="2"/>
          </rPr>
          <t>Anotar el número total de sanitarios que se espera remodelar/adecuar</t>
        </r>
        <r>
          <rPr>
            <sz val="9"/>
            <color indexed="81"/>
            <rFont val="Tahoma"/>
            <family val="2"/>
          </rPr>
          <t xml:space="preserve">
</t>
        </r>
      </text>
    </comment>
    <comment ref="DL17" authorId="1" shapeId="0">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shapeId="0">
      <text>
        <r>
          <rPr>
            <b/>
            <sz val="9"/>
            <color indexed="81"/>
            <rFont val="Tahoma"/>
            <family val="2"/>
          </rPr>
          <t>Anotar el número total de espacios físicos que se espera remodelar/adecuar</t>
        </r>
        <r>
          <rPr>
            <sz val="9"/>
            <color indexed="81"/>
            <rFont val="Tahoma"/>
            <family val="2"/>
          </rPr>
          <t xml:space="preserve">
</t>
        </r>
      </text>
    </comment>
    <comment ref="DN17" authorId="1" shapeId="0">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shapeId="0">
      <text>
        <r>
          <rPr>
            <b/>
            <sz val="9"/>
            <color indexed="81"/>
            <rFont val="Tahoma"/>
            <family val="2"/>
          </rPr>
          <t>listar los espacios físicos</t>
        </r>
        <r>
          <rPr>
            <sz val="9"/>
            <color indexed="81"/>
            <rFont val="Tahoma"/>
            <family val="2"/>
          </rPr>
          <t xml:space="preserve">
</t>
        </r>
      </text>
    </comment>
    <comment ref="DP17" authorId="1" shapeId="0">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shapeId="0">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shapeId="0">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shapeId="0">
      <text>
        <r>
          <rPr>
            <b/>
            <sz val="9"/>
            <color indexed="81"/>
            <rFont val="Tahoma"/>
            <family val="2"/>
          </rPr>
          <t>Anotar el número total de aulas que se espera ampliar</t>
        </r>
      </text>
    </comment>
    <comment ref="DT17" authorId="1" shapeId="0">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shapeId="0">
      <text>
        <r>
          <rPr>
            <b/>
            <sz val="9"/>
            <color indexed="81"/>
            <rFont val="Tahoma"/>
            <family val="2"/>
          </rPr>
          <t>Anotar el número total de talleres que se espera ampliar</t>
        </r>
        <r>
          <rPr>
            <sz val="9"/>
            <color indexed="81"/>
            <rFont val="Tahoma"/>
            <family val="2"/>
          </rPr>
          <t xml:space="preserve">
</t>
        </r>
      </text>
    </comment>
    <comment ref="DV17" authorId="1" shapeId="0">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shapeId="0">
      <text>
        <r>
          <rPr>
            <b/>
            <sz val="9"/>
            <color indexed="81"/>
            <rFont val="Tahoma"/>
            <family val="2"/>
          </rPr>
          <t>Anotar el número total de laboratorios que se espera ampliar</t>
        </r>
        <r>
          <rPr>
            <sz val="9"/>
            <color indexed="81"/>
            <rFont val="Tahoma"/>
            <family val="2"/>
          </rPr>
          <t xml:space="preserve">
</t>
        </r>
      </text>
    </comment>
    <comment ref="DX17" authorId="1" shapeId="0">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shapeId="0">
      <text>
        <r>
          <rPr>
            <b/>
            <sz val="9"/>
            <color indexed="81"/>
            <rFont val="Tahoma"/>
            <family val="2"/>
          </rPr>
          <t>Anotar el número total de cubículos que se espera ampliar</t>
        </r>
        <r>
          <rPr>
            <sz val="9"/>
            <color indexed="81"/>
            <rFont val="Tahoma"/>
            <family val="2"/>
          </rPr>
          <t xml:space="preserve">
</t>
        </r>
      </text>
    </comment>
    <comment ref="DZ17" authorId="1" shapeId="0">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shapeId="0">
      <text>
        <r>
          <rPr>
            <b/>
            <sz val="9"/>
            <color indexed="81"/>
            <rFont val="Tahoma"/>
            <family val="2"/>
          </rPr>
          <t>Anotar el número total de bibliotecas que se espera ampliar</t>
        </r>
        <r>
          <rPr>
            <sz val="9"/>
            <color indexed="81"/>
            <rFont val="Tahoma"/>
            <family val="2"/>
          </rPr>
          <t xml:space="preserve">
</t>
        </r>
      </text>
    </comment>
    <comment ref="EB17" authorId="1" shapeId="0">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shapeId="0">
      <text>
        <r>
          <rPr>
            <b/>
            <sz val="9"/>
            <color indexed="81"/>
            <rFont val="Tahoma"/>
            <family val="2"/>
          </rPr>
          <t>Anotar el número total de auditorios que se espera ampliar</t>
        </r>
        <r>
          <rPr>
            <sz val="9"/>
            <color indexed="81"/>
            <rFont val="Tahoma"/>
            <family val="2"/>
          </rPr>
          <t xml:space="preserve">
</t>
        </r>
      </text>
    </comment>
    <comment ref="ED17" authorId="1" shapeId="0">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shapeId="0">
      <text>
        <r>
          <rPr>
            <b/>
            <sz val="9"/>
            <color indexed="81"/>
            <rFont val="Tahoma"/>
            <family val="2"/>
          </rPr>
          <t>Anotar el número total de oficinas académicas que se espera ampliar</t>
        </r>
        <r>
          <rPr>
            <sz val="9"/>
            <color indexed="81"/>
            <rFont val="Tahoma"/>
            <family val="2"/>
          </rPr>
          <t xml:space="preserve">
</t>
        </r>
      </text>
    </comment>
    <comment ref="EF17" authorId="1" shapeId="0">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shapeId="0">
      <text>
        <r>
          <rPr>
            <b/>
            <sz val="9"/>
            <color indexed="81"/>
            <rFont val="Tahoma"/>
            <family val="2"/>
          </rPr>
          <t>Anotar el número total de oficinas administrativas que se espera ampliar</t>
        </r>
        <r>
          <rPr>
            <sz val="9"/>
            <color indexed="81"/>
            <rFont val="Tahoma"/>
            <family val="2"/>
          </rPr>
          <t xml:space="preserve">
</t>
        </r>
      </text>
    </comment>
    <comment ref="EH17" authorId="1" shapeId="0">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shapeId="0">
      <text>
        <r>
          <rPr>
            <b/>
            <sz val="9"/>
            <color indexed="81"/>
            <rFont val="Tahoma"/>
            <family val="2"/>
          </rPr>
          <t>Anotar el número total de centros de cómputo que se espera ampliar</t>
        </r>
        <r>
          <rPr>
            <sz val="9"/>
            <color indexed="81"/>
            <rFont val="Tahoma"/>
            <family val="2"/>
          </rPr>
          <t xml:space="preserve">
</t>
        </r>
      </text>
    </comment>
    <comment ref="EJ17" authorId="1" shapeId="0">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shapeId="0">
      <text>
        <r>
          <rPr>
            <b/>
            <sz val="9"/>
            <color indexed="81"/>
            <rFont val="Tahoma"/>
            <family val="2"/>
          </rPr>
          <t>Anotar el número total de centros de idiomas que se espera ampliar</t>
        </r>
        <r>
          <rPr>
            <sz val="9"/>
            <color indexed="81"/>
            <rFont val="Tahoma"/>
            <family val="2"/>
          </rPr>
          <t xml:space="preserve">
</t>
        </r>
      </text>
    </comment>
    <comment ref="EL17" authorId="1" shapeId="0">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shapeId="0">
      <text>
        <r>
          <rPr>
            <b/>
            <sz val="9"/>
            <color indexed="81"/>
            <rFont val="Tahoma"/>
            <family val="2"/>
          </rPr>
          <t>Anotar el número total de aulas magnas que se espera ampliar</t>
        </r>
        <r>
          <rPr>
            <sz val="9"/>
            <color indexed="81"/>
            <rFont val="Tahoma"/>
            <family val="2"/>
          </rPr>
          <t xml:space="preserve">
</t>
        </r>
      </text>
    </comment>
    <comment ref="EN17" authorId="1" shapeId="0">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shapeId="0">
      <text>
        <r>
          <rPr>
            <b/>
            <sz val="9"/>
            <color indexed="81"/>
            <rFont val="Tahoma"/>
            <family val="2"/>
          </rPr>
          <t>Anotar el número total de aulas de usos múltiples que se espera ampliar</t>
        </r>
        <r>
          <rPr>
            <sz val="9"/>
            <color indexed="81"/>
            <rFont val="Tahoma"/>
            <family val="2"/>
          </rPr>
          <t xml:space="preserve">
</t>
        </r>
      </text>
    </comment>
    <comment ref="EP17" authorId="1" shapeId="0">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shapeId="0">
      <text>
        <r>
          <rPr>
            <b/>
            <sz val="9"/>
            <color indexed="81"/>
            <rFont val="Tahoma"/>
            <family val="2"/>
          </rPr>
          <t>Anotar el número total de aulas didácticas que se espera ampliar</t>
        </r>
        <r>
          <rPr>
            <sz val="9"/>
            <color indexed="81"/>
            <rFont val="Tahoma"/>
            <family val="2"/>
          </rPr>
          <t xml:space="preserve">
</t>
        </r>
      </text>
    </comment>
    <comment ref="ER17" authorId="1" shapeId="0">
      <text>
        <r>
          <rPr>
            <sz val="9"/>
            <color indexed="81"/>
            <rFont val="Tahoma"/>
            <family val="2"/>
          </rPr>
          <t xml:space="preserve">Anotar el número total de metros cuadrados que implica la ampliación de las aulas didácticas
</t>
        </r>
      </text>
    </comment>
    <comment ref="ES17" authorId="1" shapeId="0">
      <text>
        <r>
          <rPr>
            <b/>
            <sz val="9"/>
            <color indexed="81"/>
            <rFont val="Tahoma"/>
            <family val="2"/>
          </rPr>
          <t>Anotar el número total de áreas comunes que se espera ampliar</t>
        </r>
        <r>
          <rPr>
            <sz val="9"/>
            <color indexed="81"/>
            <rFont val="Tahoma"/>
            <family val="2"/>
          </rPr>
          <t xml:space="preserve">
</t>
        </r>
      </text>
    </comment>
    <comment ref="ET17" authorId="1" shapeId="0">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shapeId="0">
      <text>
        <r>
          <rPr>
            <b/>
            <sz val="9"/>
            <color indexed="81"/>
            <rFont val="Tahoma"/>
            <family val="2"/>
          </rPr>
          <t>Anotar el número total de sanitarios que se espera ampliar</t>
        </r>
        <r>
          <rPr>
            <sz val="9"/>
            <color indexed="81"/>
            <rFont val="Tahoma"/>
            <family val="2"/>
          </rPr>
          <t xml:space="preserve">
</t>
        </r>
      </text>
    </comment>
    <comment ref="EV17" authorId="1" shapeId="0">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shapeId="0">
      <text>
        <r>
          <rPr>
            <b/>
            <sz val="9"/>
            <color indexed="81"/>
            <rFont val="Tahoma"/>
            <family val="2"/>
          </rPr>
          <t>Anotar el número total de espacios físicos que se espera ampliar</t>
        </r>
        <r>
          <rPr>
            <sz val="9"/>
            <color indexed="81"/>
            <rFont val="Tahoma"/>
            <family val="2"/>
          </rPr>
          <t xml:space="preserve">
</t>
        </r>
      </text>
    </comment>
    <comment ref="EX17" authorId="1" shapeId="0">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shapeId="0">
      <text>
        <r>
          <rPr>
            <b/>
            <sz val="9"/>
            <color indexed="81"/>
            <rFont val="Tahoma"/>
            <family val="2"/>
          </rPr>
          <t>listar los espacios físicos</t>
        </r>
        <r>
          <rPr>
            <sz val="9"/>
            <color indexed="81"/>
            <rFont val="Tahoma"/>
            <family val="2"/>
          </rPr>
          <t xml:space="preserve">
</t>
        </r>
      </text>
    </comment>
    <comment ref="EZ17" authorId="1" shapeId="0">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shapeId="0">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shapeId="0">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sharedStrings.xml><?xml version="1.0" encoding="utf-8"?>
<sst xmlns="http://schemas.openxmlformats.org/spreadsheetml/2006/main" count="1050" uniqueCount="195">
  <si>
    <t xml:space="preserve">FONDO DE APORTACIONES MÚLTIPLES (FAM) </t>
  </si>
  <si>
    <t xml:space="preserve">Autorización de infraestructura física </t>
  </si>
  <si>
    <t>en el marco del PIFI v. 2014</t>
  </si>
  <si>
    <t>AÑO CORRESPONDIENTE A FAM: 2014</t>
  </si>
  <si>
    <t>Fecha de elaboración del Documento:</t>
  </si>
  <si>
    <t>2 de marzo de 2016</t>
  </si>
  <si>
    <t>Información General de la Institución</t>
  </si>
  <si>
    <t>Responsable Institucional de:</t>
  </si>
  <si>
    <t>Planeación</t>
  </si>
  <si>
    <t>Obras y Mantenimiento</t>
  </si>
  <si>
    <t xml:space="preserve">Nombre de la institución: </t>
  </si>
  <si>
    <t>Nombre</t>
  </si>
  <si>
    <t>Mtro.  Ángel Fernando Gómez Martínez</t>
  </si>
  <si>
    <t>Mtra. Rita Ileana Olivas Lara</t>
  </si>
  <si>
    <t>Universidad Autónoma de Ciudad Juárez</t>
  </si>
  <si>
    <t>Cargo</t>
  </si>
  <si>
    <t>Director General de Planeación y Desarrollo Institucional</t>
  </si>
  <si>
    <t>Directora General de Servicios Administrativos</t>
  </si>
  <si>
    <t>Entidad federativa:</t>
  </si>
  <si>
    <t>Teléfono</t>
  </si>
  <si>
    <t>(656) 688-2131</t>
  </si>
  <si>
    <t>(656) 688-21-4</t>
  </si>
  <si>
    <t>Chihuahua</t>
  </si>
  <si>
    <t>Correo electrónico</t>
  </si>
  <si>
    <t>agomez@uacj.mx</t>
  </si>
  <si>
    <t>rolivas@uacj.mx</t>
  </si>
  <si>
    <t>ClaveInst 911</t>
  </si>
  <si>
    <t>08MSU0245B</t>
  </si>
  <si>
    <t>Prioridad</t>
  </si>
  <si>
    <t>DATOS GENERALES DE LA OBRA</t>
  </si>
  <si>
    <t>JUSTIFICACIÓN</t>
  </si>
  <si>
    <t>NÚMERO DE BENEFICIADOS</t>
  </si>
  <si>
    <t>Número total de alumnos de la DES</t>
  </si>
  <si>
    <t>CALENDARIO DE EJECUCIÓN</t>
  </si>
  <si>
    <t>SEDE DE LA OBRA</t>
  </si>
  <si>
    <t>Derrama económica</t>
  </si>
  <si>
    <t>MANTENIMIENTO</t>
  </si>
  <si>
    <t>CONSTRUCCIÓN</t>
  </si>
  <si>
    <t>REMODELACIÓN/ADECUACIÓN</t>
  </si>
  <si>
    <t>AMPLIACIÓN</t>
  </si>
  <si>
    <t>Descripción de la obra</t>
  </si>
  <si>
    <t>Monto total autorizado para la obra
(pesos s/ctvs.)</t>
  </si>
  <si>
    <t>Monto ejercido
(pesos s/ctvs.)</t>
  </si>
  <si>
    <t>No. de m2</t>
  </si>
  <si>
    <t xml:space="preserve">Avance físico 
</t>
  </si>
  <si>
    <t>Si el avance es del 100%. ¿Es una obra susceptible de inaugurar por el C. Presidente de la República Mexicana?</t>
  </si>
  <si>
    <t xml:space="preserve">Observaciones y/o causas de demora 
</t>
  </si>
  <si>
    <t>Obra de continuidad</t>
  </si>
  <si>
    <t>Obra de continuidad apoyada con otro Fondo</t>
  </si>
  <si>
    <t>Cobertura de la obra</t>
  </si>
  <si>
    <t>Justificación en el ProDES o en el ProGES</t>
  </si>
  <si>
    <t>Justificación Académica</t>
  </si>
  <si>
    <t>Cuenta con el estudio de mecánica de suelos</t>
  </si>
  <si>
    <t>Se incluyen planos arquitectónicos</t>
  </si>
  <si>
    <t>Alumnos</t>
  </si>
  <si>
    <t>Profesores</t>
  </si>
  <si>
    <t>Fecha de Inicio</t>
  </si>
  <si>
    <t>Fecha de término</t>
  </si>
  <si>
    <t>Fecha de Inauguración</t>
  </si>
  <si>
    <t>Funcionario para inaugurar la obra</t>
  </si>
  <si>
    <t>Localidad,
Población o Ciudad</t>
  </si>
  <si>
    <t>Municipio</t>
  </si>
  <si>
    <t>Clave de la DES</t>
  </si>
  <si>
    <t>Nombre de la DES</t>
  </si>
  <si>
    <t>Nombre de la Facultad/
Escuela</t>
  </si>
  <si>
    <t>Nombre del Campus</t>
  </si>
  <si>
    <t>Extensión de un Campus existente</t>
  </si>
  <si>
    <t>Nuevo Campus</t>
  </si>
  <si>
    <t>Empleos Generados</t>
  </si>
  <si>
    <t>Monto en Bienes y Servicios</t>
  </si>
  <si>
    <t>M2</t>
  </si>
  <si>
    <t>Monto autorizado al FAM para mantenimiento
(pesos s/ctvs.)</t>
  </si>
  <si>
    <t>Aulas/salones</t>
  </si>
  <si>
    <t>Talleres</t>
  </si>
  <si>
    <t>Laboratorios</t>
  </si>
  <si>
    <t>Cubículos</t>
  </si>
  <si>
    <t>Bibliotecas</t>
  </si>
  <si>
    <t>Auditorios</t>
  </si>
  <si>
    <t>Oficinas académicas</t>
  </si>
  <si>
    <t>Oficinas administrativas.</t>
  </si>
  <si>
    <t>Centros de cómputo</t>
  </si>
  <si>
    <t>Centros de idiomas</t>
  </si>
  <si>
    <t>Aulas magnas</t>
  </si>
  <si>
    <t>Aulas usos múltiples</t>
  </si>
  <si>
    <t>Aulas didácticas</t>
  </si>
  <si>
    <t>Áreas comunes</t>
  </si>
  <si>
    <t>Sanitarios</t>
  </si>
  <si>
    <t>Otros</t>
  </si>
  <si>
    <t>Totales</t>
  </si>
  <si>
    <t>SI
Fecha probable
(Favor llenar formato adjunto)</t>
  </si>
  <si>
    <t>NO</t>
  </si>
  <si>
    <t>Ya fue inaugurada
(fecha y funcionario que la inauguró)</t>
  </si>
  <si>
    <t>SI</t>
  </si>
  <si>
    <t>Año en que la obra fue apoyada con recursos FAM</t>
  </si>
  <si>
    <t>Monto del apoyo con recursos FAM
(pesos s/cts)</t>
  </si>
  <si>
    <t>Nombre del Fondo</t>
  </si>
  <si>
    <t>Monto
(pesos s/cents.)</t>
  </si>
  <si>
    <t>Transversal (beneficia a más de una DES)</t>
  </si>
  <si>
    <t>Beneficia solo a una DES</t>
  </si>
  <si>
    <t>Beneficia a alumnos de PA y Licenciatura</t>
  </si>
  <si>
    <t>Programas Educativos de PA/LIC que se benefician</t>
  </si>
  <si>
    <t>Beneficia a alumnos de Posgrado</t>
  </si>
  <si>
    <t>Programas Educativos de Posgrado que se benefician</t>
  </si>
  <si>
    <t>Beneficia a la Gestión</t>
  </si>
  <si>
    <t>Femenino</t>
  </si>
  <si>
    <t>Masculino</t>
  </si>
  <si>
    <t>Total</t>
  </si>
  <si>
    <t>Programada</t>
  </si>
  <si>
    <t>Número</t>
  </si>
  <si>
    <t>Monto</t>
  </si>
  <si>
    <t>Núm.</t>
  </si>
  <si>
    <t>Especificar</t>
  </si>
  <si>
    <t>Monto autorizado para construcción
(pesos s/ctvs.)</t>
  </si>
  <si>
    <t>Monto autorizado al FAM para remodelación/
adecuación
(pesos s/ctvs.)</t>
  </si>
  <si>
    <t>Monto autorizado al FAM para ampliación
(pesos s/ctvs.)</t>
  </si>
  <si>
    <t>Construcción del Edificio de Posgrado del Instituto de Ciencias Sociales y Administración (Edificio Y)</t>
  </si>
  <si>
    <t>100%</t>
  </si>
  <si>
    <t>SI, 1 de Febrero  al 29 de Febrero del  2016</t>
  </si>
  <si>
    <t>NA</t>
  </si>
  <si>
    <t>Obra terminada en proceso de Finiquito</t>
  </si>
  <si>
    <t>-</t>
  </si>
  <si>
    <t>X</t>
  </si>
  <si>
    <t xml:space="preserve"> -</t>
  </si>
  <si>
    <t>Doc. en Ciencias Sociales
Doc. en Psicología
Doc. en Ciencias Administrativas
Mtría. en Administración
Mtría. en Economía
Mtría. en Ciencias Sociales
Mtría. en Investigación Educativa Aplicada
Mtría. en Estudios Literarios</t>
  </si>
  <si>
    <t xml:space="preserve">ProGES
Página 10
ProDES ICSA, página 6. </t>
  </si>
  <si>
    <t xml:space="preserve">Actualmente el ICSA no cuenta con algun edificio especificamente para los posgrados, además el  número de programas ha crecido de 7 a 17 en 10 años, lo cual representa un crecimiento tambien en la matricula que actualmente suma 444.  </t>
  </si>
  <si>
    <t xml:space="preserve">Lic. Enrique Peña Nieto
Presidente de la República
Lic. César Duarte Jáquez
Gobernador
Lic. Ricardo Duarte Jáquez
Rector
</t>
  </si>
  <si>
    <t>Ciudad Juárez</t>
  </si>
  <si>
    <t>Juárez</t>
  </si>
  <si>
    <t xml:space="preserve">
08USU4981J
</t>
  </si>
  <si>
    <t xml:space="preserve">
Instituto de Ciencias Sociales y Administración.
</t>
  </si>
  <si>
    <t>Departamento de Ciencias Administrativas, Departamento de Ciencias Sociales y Departamento de Humanidades</t>
  </si>
  <si>
    <t>Bodegas
Cuarto de Comunicacioes
Cuarto de Tableros
Cuartos de Aseo</t>
  </si>
  <si>
    <t>Construcción del Edificio E en la División Multidisciplinaria de la UACJ en Nuevo Casas Grandes, Chihuahua</t>
  </si>
  <si>
    <t>Lic. en Educación
Lic. en Psicología Industrial
Lic. en Trabajo Social
Lic. en Enfermería
Lic. en Nutrición
Lic. en Turismo
Lic. en Mercadotecnia
Médico Veterinario Zootecnista
Ing. en Agronegocios</t>
  </si>
  <si>
    <t>No aparece en el PIFI      se incorporó a la base de necesidades en 2014</t>
  </si>
  <si>
    <t>El rápido crecimiento de este campus en los ultimos años demanda mayor cantidad
de aulas que permitan atender a los estudiantes con calidad, preservando la acreditación de los programas, en 10 años ha tenido un crecimiento del 1036%</t>
  </si>
  <si>
    <t>Nuevo Casas Grandes</t>
  </si>
  <si>
    <t>08USU4984G</t>
  </si>
  <si>
    <t>División Multidisciplinaria de la UACJ en Nuevo Casas Grandes                         (DES no registrada)</t>
  </si>
  <si>
    <t>Departamento de Ciencias Administrativas, Departamento de Ciencias Sociales, Departamento de Humanidades, Departamento de Ciencias de la Salud y Departamento de Ciencias Veterinarias</t>
  </si>
  <si>
    <t>División Multidisciplinaria de la UACJ en Nuevo Casas Grandes</t>
  </si>
  <si>
    <t xml:space="preserve">TOTAL </t>
  </si>
  <si>
    <t>en el marco del PIFI v. 2015</t>
  </si>
  <si>
    <t>AÑO CORRESPONDIENTE A FAM: 2015</t>
  </si>
  <si>
    <t>1 de marzo de 2016</t>
  </si>
  <si>
    <t>Edificio Multifuncional I1 en el IADA</t>
  </si>
  <si>
    <t>6%</t>
  </si>
  <si>
    <t xml:space="preserve">Respecto al Edificio Multifuncional I1 en el Instituto de Arquitectura Diseño y Arte. Obra en proceso de construccion. El avance financiero representa el pago del 30% anticipo y 2 estimaciones.
</t>
  </si>
  <si>
    <t xml:space="preserve">Licenciaturas en:
Diseño Industrial
Diseño de Interiores
Diseño Gráfico
Diseño Urbano y del Paisaje
Arquitectura
Geo informática, </t>
  </si>
  <si>
    <t>N/A</t>
  </si>
  <si>
    <t>La DES del IADA y del IIT comparten el primer campus construido por la UACJ, de manera que existen edificios que son ocupados por ambos; esto ha traído algunos problemas de manejo de espacio, aunado a ello el crecimiento del número de programas tanto de licenciatura como de posgrado. Además, todos los programas requieren de espacios adecuados para prácticas como son talleres y laboratorios. Con el fin de solucionar este tipo de problemas y previendo el crecimiento de las dos DES se planea la construcción de un edificio que albergue talleres, además de las aulas teóricas y cubículos para docentes.  
Esta obra se ha identificado como prioritaria para la institución. No se encontraba en el proyecto de construcción 2015-16, pero se considera factible llevarla a cabo.</t>
  </si>
  <si>
    <t>El principal requerimiento del IADA es para aulas teóricas y cubículos para docentes, debido a que comparte la mayoría de sus edificios con el IIT, el crecimiento de sus programas ha sido constante, actualmente cuenta con 2,757 estudiantes.</t>
  </si>
  <si>
    <t>si</t>
  </si>
  <si>
    <t>08USU4996L</t>
  </si>
  <si>
    <t>Instituto de Arquitectura, Diseña y Arte</t>
  </si>
  <si>
    <t>Departamento de Arquitectura,
Departamento de  Diseño.</t>
  </si>
  <si>
    <t>No</t>
  </si>
  <si>
    <t>Cuarto de aseo
Cuartos de tableros
Cuartos de comunicaciones
Área de descanso</t>
  </si>
  <si>
    <t>Edificio D en DM de Cuauhtémoc</t>
  </si>
  <si>
    <t>11%</t>
  </si>
  <si>
    <t xml:space="preserve">Respecto al Edificio Multifuncional D en el Campus de Cuauhtémoc. Obra en proceso de construccion. El avance financiero representa el pago del 30% anticipo
</t>
  </si>
  <si>
    <t>Licenciaturas en:
Humanidades, Geo informática, Enfermería, Educación, Médico Cirujano, Ingeniería en Diseño y Automatización Agrícola, Ingeniería en Diseño y Automatización Alimentaría.</t>
  </si>
  <si>
    <t>En 2009 inició sus actividades el campus de Ciudad Cuauhtémoc en un edificio rentado, actualmente cuenta con tres edificios que dan servicio a la población actual, sin embargo, se espera que continúe creciendo tanto en el número de programas como en matricula. El campus abrió con tres licenciaturas y a la fecha son seis, por lo cual es necesario estar preparados con los espacios adecuados de aulas, talleres, laboratorios, aulas con computadoras y cubículos para docentes. Por su parte, las licenciaturas en Enfermería y Médico Cirujano por su naturaleza tienen necesidad de espacios para laboratorios, los programas de Diseño y Automatización Agrícola, Diseño y Automatización Alimentaria, y Geo informática requieren de más aulas con computadoras, estas necesidades han tratado de ser cubiertas con los edificios actuales, sin embargo, tanto para cubrir las necesidades actuales como para estar preparados para un futuro a corto plazo es que se requiere la construcción un edificio de aulas teóricas. 
Obra programad, aparece en el ProGES (pág. 8) y en el proyecto de construcción.</t>
  </si>
  <si>
    <t xml:space="preserve">El campus de Ciudad Cuauhtémoc es de nueva creación y sólo cuenta con tres edificios, sin embargo ha tenido un crecimiento importante tanto en matricula como en programas, inicio en 2009 con 155 alumnos y actualmente mantiene 631. Por lo que se requiere de mayor número de aulas teóricas y cubículos para docentes.   </t>
  </si>
  <si>
    <t>Cd. Cuauhtémoc</t>
  </si>
  <si>
    <t>Cuauhtémoc</t>
  </si>
  <si>
    <t>08USU0013U</t>
  </si>
  <si>
    <t>División Multidisciplinaria de la UACJ en Cuauhtémoc</t>
  </si>
  <si>
    <t>Departamento de Ingeniería Industrial y Manufactura, Departamento de Humanidades, Departamento de Ciencias de la Salud.</t>
  </si>
  <si>
    <t>Cuarto de aseo
Cuartos de tableros
Cuartos de comunicaciones
Área de descanso
Bodega
Elevador</t>
  </si>
  <si>
    <t>en el marco del PIFI v. 2016</t>
  </si>
  <si>
    <t>AÑO CORRESPONDIENTE A FAM: 2016</t>
  </si>
  <si>
    <t>Remodelación Laboratorios de Ingeniería  Edificio J1</t>
  </si>
  <si>
    <t>22%</t>
  </si>
  <si>
    <t>La obra esta a tiempo</t>
  </si>
  <si>
    <t xml:space="preserve">Ing. Civil
Ing. Eléctrica
Ing. Industrial y de Sistemas
Ing. Sistemas Computacionales
Ing. Sistemas Dig. y Comunicaciones 
Ing. Manufactura
Ing. Mecatrónica
Ing.  Aeronáutica
Ing. Mecánica
Ing. Energía y Mantenimiento Industrial
Ing.  Ambiental
Ing. Geo ciencias 
</t>
  </si>
  <si>
    <t xml:space="preserve">Con el fin de dar el mejor servicios posible a los estudiantes y estar en condiciones de competir con otras instituciones de calidad, la UACJ busca estar a la vanguardia en lo que respecta a sus instalaciones fisicas y equipamiento de talleres y laboratorios. Se sabe que uno de los espacios más importantes en el proceso educativo es donde los alumnos ponene en práctica sus conocimientos teóricos. Es por esta razon que se ha decidido hacer las adecuaciones pertinentes en el edificio recientemente adquirido que sera utilizado solo para laboratorios del IIT.  </t>
  </si>
  <si>
    <t>Dado el constante crecimiento de la matricula en el IIT aunado a que los laboratorios eran edificios viejos y que resultaban inapropiados para las necesidades actuales, se realizo la adquisicion de un edificio exclusivo para laboratorios, el cual requiere ser remodelado y adaptado para ser utilizado por los alumnos de las carreras de ingenieria. Actualmente esta DES cuenta con 4,003 estudiantes.</t>
  </si>
  <si>
    <t>18 dic. 15</t>
  </si>
  <si>
    <t>08USU4982I</t>
  </si>
  <si>
    <t xml:space="preserve">Instituto de Ingeniería y Tecnología </t>
  </si>
  <si>
    <t>IIT</t>
  </si>
  <si>
    <t>Cuarto de Aseo 
Bodega cto. de Maquinas 
Cuarto  de Comunicación 
Centro de Innovación
Incubadora
Cuarto  de Tableros
Subestación 
Residuos Peligrosos
Bombas y Tableros 
Cisterna
Caseta</t>
  </si>
  <si>
    <t>Remodelación y Ampliación de la Biblioteca Otto Campbell</t>
  </si>
  <si>
    <t>0%</t>
  </si>
  <si>
    <t>En proceso de proyecto</t>
  </si>
  <si>
    <t xml:space="preserve">Ing. Civil
Ing. Eléctrica
Ing. Industrial y de Sistemas
Ing. Sistemas Computacionales
Ing. Sistemas Dig. y Comunicaciones 
Lic. en Matemáticas
Ing. Manufactura
Ing. Física
Ing. Mecatrónica
Ing.  Biomédica
Ing.  Aeronáutica
Ing. Mecánica
Ing. Energía y Mantenimiento Industrial
Ing.  Ambiental
 Arquitectura
Lic. Diseño Gráfico
Lic. Diseño de Interiores
Lic. Diseño Industrial
Lic. Artes Visuales 
Lic. Música
Lic. Teoría y Crítica del Arte
Ing.Geociencias
</t>
  </si>
  <si>
    <t xml:space="preserve">Maestría en Planificación y Desarrollo Urbano
Maestría en Diseño Holístico
Maestría en Estudios y Procesos Creativos en Arte y Diseño
Maestría en Diseño y Desarrollo del Producto
Maestría Ing. Ambiental
Maestría en Matemática Educativa
Maestría de Ingeniería en  Manufactura
Maestría en Ciencias de los Materiales
Maestría en Ingeniería Civil
Maestría en Ciencias en Ing. Eléctrica
Maestría en Ingeniería Eléctrica
Maestría en Ingeniería Industrial
Maestría en Cómputo Aplicado
Doctorado en Ciencias de Ingeniería
Doctorado en Ciencias de los Materiales
Doctorado en Estudios Urbanos
</t>
  </si>
  <si>
    <t xml:space="preserve">Las bibliotecas son espacios de múltiples usos, entre ellos la investigacion, la preparacion de exámenes, el trabajo en equipo, la preparacion de proyectos, la lectura y otro tipo de actividades académicas. Se requiere crear un ambiente agradable con espacios amplios, mobiliarios adecuado, equipo de computo y software actualizado, con lo cual todo se motive al estudio y se aporten las herramientas necesarias para dar el mejor servicio posible a nuestros usuarios, que esto no sea una barrera en el procesos de aprendizaje. La Biblioteca Otto Campbell es de los edificios mas viejos y ya no se da avasto en cuanto a espacio pero tambien requiere una remodelacion y adecuacion del  mobiliario.  </t>
  </si>
  <si>
    <t xml:space="preserve">Considerando el crecimiento que ha habido en los ultimos años en el número de acervos y de usuarios de la biblioteca Otto Campbel, la cual es utilizada por las DES IADA-IIT, además de que el edificio es de los más viejos del campus, se tomó la decisión de ampliarlo y remodelarlo. Actualmente se da servicio a 8,098 estudiantes. </t>
  </si>
  <si>
    <t>08USU4982I     08USU0013U</t>
  </si>
  <si>
    <t>Instituto de Ingeniería y Tecnología.  Instituto de Arquitectura, Diseño Arte</t>
  </si>
  <si>
    <t>IADA/IIT</t>
  </si>
  <si>
    <t xml:space="preserve">Área de Reserva
Área de Servicios
Área de Internet
Área de Colección General
Área de Publicaciones Periódicas
Audiovisual
Archivo
Comedor
Bodega
Pasillo de Servicio
Cuarto de Aseo
Cuarto de Tableros
Cuarto de Comunicación
Área de Lectura
Área de Colección General
Área Administrativa
Coordinación
Sala de Juntas
Cocineta
Bodega
Pasillo de Servicio
Cuarto de Aseo
Cuarto de Tableros
Cuarto de Comunicación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</si>
</sst>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43" formatCode="_-* #,##0.00_-;\-* #,##0.00_-;_-* &quot;-&quot;??_-;_-@_-"/>
    <numFmt numFmtId="164" formatCode="mmmm\-yy"/>
    <numFmt numFmtId="165" formatCode="dd/mm/yy;@"/>
    <numFmt numFmtId="166" formatCode="_-[$€-2]* #,##0.00_-;\-[$€-2]* #,##0.00_-;_-[$€-2]* &quot;-&quot;??_-"/>
    <numFmt numFmtId="167" formatCode="_-* #,##0.00\ _P_t_s_-;\-* #,##0.00\ _P_t_s_-;_-* &quot;-&quot;??\ _P_t_s_-;_-@_-"/>
    <numFmt numFmtId="168" formatCode="_-* #,##0.00\ _€_-;\-* #,##0.00\ _€_-;_-* &quot;-&quot;??\ _€_-;_-@_-"/>
    <numFmt numFmtId="169" formatCode="_-* #,##0.00\ &quot;Pts&quot;_-;\-* #,##0.00\ &quot;Pts&quot;_-;_-* &quot;-&quot;??\ &quot;Pts&quot;_-;_-@_-"/>
    <numFmt numFmtId="170" formatCode="_-* #,##0.00\ &quot;€&quot;_-;\-* #,##0.00\ &quot;€&quot;_-;_-* &quot;-&quot;??\ &quot;€&quot;_-;_-@_-"/>
    <numFmt numFmtId="171" formatCode="_(&quot;$&quot;* #,##0.00_);_(&quot;$&quot;* \(#,##0.00\);_(&quot;$&quot;* &quot;-&quot;??_);_(@_)"/>
    <numFmt numFmtId="172" formatCode="dd\-mm\-yy;@"/>
    <numFmt numFmtId="173" formatCode="_(* #,##0.00_);_(* \(#,##0.00\);_(* &quot;-&quot;??_);_(@_)"/>
  </numFmts>
  <fonts count="42">
    <font>
      <sz val="11"/>
      <color theme="1"/>
      <name val="Calibri"/>
      <family val="2"/>
      <scheme val="minor"/>
    </font>
    <font>
      <sz val="10"/>
      <name val="Arial"/>
      <family val="2"/>
    </font>
    <font>
      <b/>
      <sz val="14"/>
      <name val="Arial"/>
      <family val="2"/>
    </font>
    <font>
      <b/>
      <sz val="10"/>
      <name val="Arial"/>
      <family val="2"/>
    </font>
    <font>
      <sz val="8"/>
      <name val="Arial"/>
      <family val="2"/>
    </font>
    <font>
      <b/>
      <sz val="8"/>
      <name val="Arial"/>
      <family val="2"/>
    </font>
    <font>
      <sz val="9"/>
      <name val="Arial"/>
      <family val="2"/>
    </font>
    <font>
      <b/>
      <sz val="9"/>
      <color indexed="81"/>
      <name val="Arial"/>
      <family val="2"/>
    </font>
    <font>
      <sz val="9"/>
      <color indexed="81"/>
      <name val="Arial"/>
      <family val="2"/>
    </font>
    <font>
      <sz val="8"/>
      <color indexed="81"/>
      <name val="Arial"/>
      <family val="2"/>
    </font>
    <font>
      <b/>
      <sz val="9"/>
      <color indexed="81"/>
      <name val="Tahoma"/>
      <family val="2"/>
    </font>
    <font>
      <sz val="9"/>
      <color indexed="81"/>
      <name val="Tahoma"/>
      <family val="2"/>
    </font>
    <font>
      <sz val="10"/>
      <color indexed="81"/>
      <name val="Arial"/>
      <family val="2"/>
    </font>
    <font>
      <sz val="8"/>
      <color theme="1"/>
      <name val="Arial"/>
      <family val="2"/>
    </font>
    <font>
      <sz val="11"/>
      <color theme="1"/>
      <name val="Calibri"/>
      <family val="2"/>
      <scheme val="minor"/>
    </font>
    <font>
      <b/>
      <sz val="11"/>
      <color indexed="8"/>
      <name val="Calibri"/>
      <family val="2"/>
    </font>
    <font>
      <sz val="11"/>
      <color indexed="8"/>
      <name val="Calibri"/>
      <family val="2"/>
    </font>
    <font>
      <sz val="11"/>
      <color indexed="9"/>
      <name val="Calibri"/>
      <family val="2"/>
    </font>
    <font>
      <u/>
      <sz val="11"/>
      <color indexed="12"/>
      <name val="Calibri"/>
      <family val="2"/>
    </font>
    <font>
      <sz val="9"/>
      <color theme="1"/>
      <name val="Arial"/>
      <family val="2"/>
    </font>
    <font>
      <b/>
      <sz val="18"/>
      <color indexed="62"/>
      <name val="Cambria"/>
      <family val="2"/>
    </font>
    <font>
      <sz val="8"/>
      <color theme="0" tint="-0.14999847407452621"/>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9"/>
      <color indexed="8"/>
      <name val="Arial"/>
      <family val="2"/>
    </font>
    <font>
      <b/>
      <sz val="11"/>
      <color indexed="63"/>
      <name val="Calibri"/>
      <family val="2"/>
    </font>
    <font>
      <b/>
      <sz val="18"/>
      <color indexed="56"/>
      <name val="Cambria"/>
      <family val="2"/>
    </font>
    <font>
      <sz val="11"/>
      <color indexed="10"/>
      <name val="Calibri"/>
      <family val="2"/>
    </font>
    <font>
      <sz val="10"/>
      <color theme="1"/>
      <name val="Calibri"/>
      <family val="2"/>
      <scheme val="minor"/>
    </font>
    <font>
      <sz val="10"/>
      <color theme="1"/>
      <name val="Arial"/>
      <family val="2"/>
    </font>
    <font>
      <sz val="10"/>
      <name val="MS Sans Serif"/>
      <family val="2"/>
    </font>
    <font>
      <b/>
      <sz val="11"/>
      <name val="Arial"/>
      <family val="2"/>
    </font>
    <font>
      <sz val="6"/>
      <name val="Arial"/>
      <family val="2"/>
    </font>
    <font>
      <sz val="7.5"/>
      <name val="Arial"/>
      <family val="2"/>
    </font>
  </fonts>
  <fills count="40">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22"/>
        <bgColor indexed="22"/>
      </patternFill>
    </fill>
    <fill>
      <patternFill patternType="solid">
        <fgColor indexed="55"/>
        <bgColor indexed="55"/>
      </patternFill>
    </fill>
    <fill>
      <patternFill patternType="solid">
        <fgColor indexed="45"/>
        <bgColor indexed="45"/>
      </patternFill>
    </fill>
    <fill>
      <patternFill patternType="solid">
        <fgColor indexed="26"/>
        <bgColor indexed="26"/>
      </patternFill>
    </fill>
    <fill>
      <patternFill patternType="solid">
        <fgColor indexed="43"/>
        <bgColor indexed="43"/>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dotted">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bottom style="thin">
        <color auto="1"/>
      </bottom>
      <diagonal/>
    </border>
    <border>
      <left style="dotted">
        <color auto="1"/>
      </left>
      <right style="dotted">
        <color auto="1"/>
      </right>
      <top style="dotted">
        <color auto="1"/>
      </top>
      <bottom style="thin">
        <color auto="1"/>
      </bottom>
      <diagonal/>
    </border>
    <border>
      <left/>
      <right style="dashed">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auto="1"/>
      </left>
      <right style="dashed">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s>
  <cellStyleXfs count="139">
    <xf numFmtId="0" fontId="0" fillId="0" borderId="0"/>
    <xf numFmtId="0" fontId="1" fillId="0" borderId="0"/>
    <xf numFmtId="44" fontId="1" fillId="0" borderId="0" applyFont="0" applyFill="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7" fillId="12"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4"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166" fontId="1" fillId="0" borderId="0" applyFont="0" applyFill="0" applyBorder="0" applyAlignment="0" applyProtection="0"/>
    <xf numFmtId="0" fontId="18" fillId="0" borderId="0" applyNumberFormat="0" applyFill="0" applyBorder="0" applyAlignment="0" applyProtection="0">
      <alignment vertical="top"/>
      <protection locked="0"/>
    </xf>
    <xf numFmtId="43" fontId="16" fillId="0" borderId="0" applyFont="0" applyFill="0" applyBorder="0" applyAlignment="0" applyProtection="0"/>
    <xf numFmtId="43" fontId="14" fillId="0" borderId="0" applyFont="0" applyFill="0" applyBorder="0" applyAlignment="0" applyProtection="0"/>
    <xf numFmtId="167"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168" fontId="14" fillId="0" borderId="0" applyFont="0" applyFill="0" applyBorder="0" applyAlignment="0" applyProtection="0"/>
    <xf numFmtId="169" fontId="1" fillId="0" borderId="0" applyFont="0" applyFill="0" applyBorder="0" applyAlignment="0" applyProtection="0"/>
    <xf numFmtId="44" fontId="19" fillId="0" borderId="0" applyFont="0" applyFill="0" applyBorder="0" applyAlignment="0" applyProtection="0"/>
    <xf numFmtId="44" fontId="16" fillId="0" borderId="0" applyFont="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171"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6" fillId="0" borderId="0"/>
    <xf numFmtId="0" fontId="1" fillId="0" borderId="0"/>
    <xf numFmtId="0" fontId="1" fillId="0" borderId="0"/>
    <xf numFmtId="0" fontId="19"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5" borderId="0" applyNumberFormat="0" applyBorder="0" applyAlignment="0" applyProtection="0"/>
    <xf numFmtId="0" fontId="22" fillId="19" borderId="0" applyNumberFormat="0" applyBorder="0" applyAlignment="0" applyProtection="0"/>
    <xf numFmtId="0" fontId="23" fillId="36" borderId="4" applyNumberFormat="0" applyAlignment="0" applyProtection="0"/>
    <xf numFmtId="0" fontId="24" fillId="37" borderId="5" applyNumberFormat="0" applyAlignment="0" applyProtection="0"/>
    <xf numFmtId="43" fontId="1" fillId="0" borderId="0" applyFont="0" applyFill="0" applyBorder="0" applyAlignment="0" applyProtection="0"/>
    <xf numFmtId="164" fontId="16" fillId="0" borderId="0" applyFont="0" applyFill="0" applyBorder="0" applyAlignment="0" applyProtection="0"/>
    <xf numFmtId="171" fontId="16" fillId="0" borderId="0" applyFont="0" applyFill="0" applyBorder="0" applyAlignment="0" applyProtection="0"/>
    <xf numFmtId="166" fontId="1" fillId="0" borderId="0" applyFont="0" applyFill="0" applyBorder="0" applyAlignment="0" applyProtection="0"/>
    <xf numFmtId="0" fontId="16" fillId="0" borderId="0"/>
    <xf numFmtId="0" fontId="25" fillId="0" borderId="0" applyNumberFormat="0" applyFill="0" applyBorder="0" applyAlignment="0" applyProtection="0"/>
    <xf numFmtId="0" fontId="26" fillId="20" borderId="0" applyNumberFormat="0" applyBorder="0" applyAlignment="0" applyProtection="0"/>
    <xf numFmtId="0" fontId="27" fillId="0" borderId="6"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30" fillId="23" borderId="4" applyNumberFormat="0" applyAlignment="0" applyProtection="0"/>
    <xf numFmtId="0" fontId="31" fillId="0" borderId="9" applyNumberFormat="0" applyFill="0" applyAlignment="0" applyProtection="0"/>
    <xf numFmtId="43" fontId="16" fillId="0" borderId="0" applyFont="0" applyFill="0" applyBorder="0" applyAlignment="0" applyProtection="0"/>
    <xf numFmtId="168" fontId="16" fillId="0" borderId="0" applyFont="0" applyFill="0" applyBorder="0" applyAlignment="0" applyProtection="0"/>
    <xf numFmtId="44" fontId="32"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70" fontId="16" fillId="0" borderId="0" applyFont="0" applyFill="0" applyBorder="0" applyAlignment="0" applyProtection="0"/>
    <xf numFmtId="171" fontId="16" fillId="0" borderId="0" applyFont="0" applyFill="0" applyBorder="0" applyAlignment="0" applyProtection="0"/>
    <xf numFmtId="0" fontId="1" fillId="0" borderId="0"/>
    <xf numFmtId="0" fontId="19" fillId="0" borderId="0"/>
    <xf numFmtId="0" fontId="1" fillId="0" borderId="0"/>
    <xf numFmtId="0" fontId="1" fillId="0" borderId="0"/>
    <xf numFmtId="0" fontId="1" fillId="0" borderId="0"/>
    <xf numFmtId="0" fontId="16" fillId="38" borderId="10" applyNumberFormat="0" applyFont="0" applyAlignment="0" applyProtection="0"/>
    <xf numFmtId="0" fontId="33" fillId="36" borderId="11" applyNumberFormat="0" applyAlignment="0" applyProtection="0"/>
    <xf numFmtId="9" fontId="16"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173" fontId="1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0"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9" fontId="1" fillId="0" borderId="0" applyFont="0" applyFill="0" applyBorder="0" applyAlignment="0" applyProtection="0"/>
    <xf numFmtId="0" fontId="16" fillId="0" borderId="0"/>
    <xf numFmtId="0" fontId="38" fillId="0" borderId="0"/>
    <xf numFmtId="9" fontId="14" fillId="0" borderId="0" applyFont="0" applyFill="0" applyBorder="0" applyAlignment="0" applyProtection="0"/>
    <xf numFmtId="44" fontId="14" fillId="0" borderId="0" applyFont="0" applyFill="0" applyBorder="0" applyAlignment="0" applyProtection="0"/>
  </cellStyleXfs>
  <cellXfs count="161">
    <xf numFmtId="0" fontId="0" fillId="0" borderId="0" xfId="0"/>
    <xf numFmtId="0" fontId="1" fillId="0" borderId="0" xfId="0" applyFont="1" applyFill="1" applyAlignment="1">
      <alignment vertical="top"/>
    </xf>
    <xf numFmtId="0" fontId="2" fillId="0" borderId="0" xfId="0" applyFont="1" applyFill="1" applyAlignment="1">
      <alignment horizontal="left" vertical="top"/>
    </xf>
    <xf numFmtId="4" fontId="1" fillId="0" borderId="0" xfId="0" applyNumberFormat="1" applyFont="1" applyFill="1" applyAlignment="1">
      <alignment vertical="top"/>
    </xf>
    <xf numFmtId="3" fontId="1" fillId="0" borderId="0" xfId="0" applyNumberFormat="1" applyFont="1" applyFill="1" applyAlignment="1">
      <alignment horizontal="center" vertical="top"/>
    </xf>
    <xf numFmtId="0" fontId="1" fillId="0" borderId="0" xfId="0" applyFont="1" applyFill="1" applyBorder="1" applyAlignment="1">
      <alignment vertical="top"/>
    </xf>
    <xf numFmtId="0" fontId="1" fillId="0" borderId="0" xfId="0" applyFont="1" applyFill="1" applyAlignment="1">
      <alignment horizontal="left"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xf>
    <xf numFmtId="164" fontId="1" fillId="0" borderId="0" xfId="0" applyNumberFormat="1" applyFont="1" applyFill="1" applyBorder="1" applyAlignment="1">
      <alignment horizontal="right" vertical="top"/>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3" fontId="1" fillId="0" borderId="0" xfId="0" applyNumberFormat="1" applyFont="1" applyFill="1" applyBorder="1" applyAlignment="1">
      <alignment horizontal="center" vertical="top"/>
    </xf>
    <xf numFmtId="0" fontId="3" fillId="0" borderId="0" xfId="0" applyFont="1" applyFill="1" applyBorder="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vertical="top"/>
    </xf>
    <xf numFmtId="0" fontId="3" fillId="0" borderId="2" xfId="0" applyFont="1" applyFill="1" applyBorder="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vertical="top"/>
    </xf>
    <xf numFmtId="3" fontId="4" fillId="0" borderId="1" xfId="0" applyNumberFormat="1" applyFont="1" applyFill="1" applyBorder="1" applyAlignment="1">
      <alignment horizontal="center" vertical="center" wrapText="1"/>
    </xf>
    <xf numFmtId="4" fontId="3" fillId="0" borderId="0" xfId="0" applyNumberFormat="1" applyFont="1" applyFill="1" applyAlignment="1">
      <alignment vertical="top"/>
    </xf>
    <xf numFmtId="0" fontId="3" fillId="0" borderId="2" xfId="0" applyFont="1" applyFill="1" applyBorder="1" applyAlignment="1">
      <alignment horizontal="left" vertical="center"/>
    </xf>
    <xf numFmtId="0" fontId="1" fillId="4" borderId="2" xfId="0" applyFont="1" applyFill="1" applyBorder="1" applyAlignment="1">
      <alignment horizontal="left" vertical="top" wrapText="1"/>
    </xf>
    <xf numFmtId="0" fontId="3" fillId="0" borderId="0" xfId="0" applyFont="1" applyFill="1" applyBorder="1" applyAlignment="1">
      <alignment horizontal="left" vertical="top"/>
    </xf>
    <xf numFmtId="0" fontId="1" fillId="4" borderId="2" xfId="0" applyFont="1" applyFill="1" applyBorder="1" applyAlignment="1">
      <alignment horizontal="left" vertical="center"/>
    </xf>
    <xf numFmtId="4" fontId="1" fillId="0" borderId="0" xfId="0" applyNumberFormat="1" applyFont="1" applyFill="1" applyBorder="1" applyAlignment="1">
      <alignment horizontal="center" vertical="top"/>
    </xf>
    <xf numFmtId="0" fontId="1" fillId="0" borderId="0" xfId="0" applyFont="1" applyFill="1" applyAlignment="1">
      <alignment horizontal="center" vertical="top"/>
    </xf>
    <xf numFmtId="0" fontId="1" fillId="0" borderId="0" xfId="0" applyFont="1" applyFill="1" applyAlignment="1">
      <alignment horizontal="center" vertical="center"/>
    </xf>
    <xf numFmtId="172" fontId="4" fillId="0" borderId="1" xfId="0" applyNumberFormat="1" applyFont="1" applyFill="1" applyBorder="1" applyAlignment="1">
      <alignment horizontal="center" vertical="center" wrapText="1"/>
    </xf>
    <xf numFmtId="172" fontId="4" fillId="5" borderId="1" xfId="0" applyNumberFormat="1" applyFont="1" applyFill="1" applyBorder="1" applyAlignment="1">
      <alignment horizontal="center" vertical="center" wrapText="1"/>
    </xf>
    <xf numFmtId="14" fontId="5" fillId="0" borderId="0" xfId="0" applyNumberFormat="1" applyFont="1" applyFill="1" applyAlignment="1">
      <alignment horizontal="left" vertical="top"/>
    </xf>
    <xf numFmtId="2" fontId="1" fillId="0" borderId="0" xfId="0" applyNumberFormat="1" applyFont="1" applyFill="1" applyAlignment="1">
      <alignment horizontal="center" vertical="top"/>
    </xf>
    <xf numFmtId="0" fontId="36" fillId="0" borderId="0" xfId="0" applyFont="1"/>
    <xf numFmtId="3" fontId="3" fillId="0" borderId="0" xfId="0" applyNumberFormat="1" applyFont="1" applyFill="1" applyAlignment="1">
      <alignment horizontal="center" vertical="top"/>
    </xf>
    <xf numFmtId="3" fontId="36" fillId="0" borderId="0" xfId="0" applyNumberFormat="1" applyFont="1" applyAlignment="1">
      <alignment horizontal="center"/>
    </xf>
    <xf numFmtId="2" fontId="3" fillId="0" borderId="0" xfId="0" applyNumberFormat="1" applyFont="1" applyFill="1" applyAlignment="1">
      <alignment vertical="top"/>
    </xf>
    <xf numFmtId="2" fontId="3" fillId="0" borderId="0" xfId="0" applyNumberFormat="1" applyFont="1" applyFill="1" applyAlignment="1">
      <alignment horizontal="left" vertical="top"/>
    </xf>
    <xf numFmtId="4" fontId="3" fillId="0" borderId="0" xfId="0" applyNumberFormat="1" applyFont="1" applyFill="1" applyAlignment="1">
      <alignment horizontal="left" vertical="top"/>
    </xf>
    <xf numFmtId="1" fontId="3" fillId="0" borderId="0" xfId="0" applyNumberFormat="1" applyFont="1" applyFill="1" applyAlignment="1">
      <alignment horizontal="center" vertical="top"/>
    </xf>
    <xf numFmtId="173" fontId="3" fillId="0" borderId="0" xfId="128" applyFont="1" applyFill="1" applyAlignment="1">
      <alignment horizontal="left" vertical="top"/>
    </xf>
    <xf numFmtId="0" fontId="3" fillId="0" borderId="0" xfId="0" applyFont="1" applyFill="1" applyAlignment="1">
      <alignment horizontal="center" vertical="top"/>
    </xf>
    <xf numFmtId="4" fontId="3" fillId="0" borderId="0" xfId="0" applyNumberFormat="1" applyFont="1" applyFill="1" applyBorder="1" applyAlignment="1">
      <alignment vertical="top"/>
    </xf>
    <xf numFmtId="0" fontId="5" fillId="0" borderId="0" xfId="0" applyFont="1" applyFill="1" applyBorder="1" applyAlignment="1">
      <alignment horizontal="left" vertical="center" wrapText="1"/>
    </xf>
    <xf numFmtId="0" fontId="4" fillId="0" borderId="0" xfId="0" applyFont="1" applyFill="1" applyBorder="1" applyAlignment="1">
      <alignment vertical="top"/>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2" fontId="1" fillId="0" borderId="0" xfId="0" applyNumberFormat="1" applyFont="1" applyFill="1" applyBorder="1" applyAlignment="1">
      <alignment horizontal="center" vertical="top"/>
    </xf>
    <xf numFmtId="0" fontId="1" fillId="2" borderId="3" xfId="0" applyFont="1" applyFill="1" applyBorder="1" applyAlignment="1">
      <alignment horizontal="left" vertical="top"/>
    </xf>
    <xf numFmtId="4" fontId="1" fillId="0" borderId="0" xfId="0" applyNumberFormat="1" applyFont="1" applyFill="1" applyBorder="1" applyAlignment="1">
      <alignment vertical="center" wrapText="1"/>
    </xf>
    <xf numFmtId="1" fontId="1" fillId="0" borderId="0" xfId="0" applyNumberFormat="1" applyFont="1" applyFill="1" applyBorder="1" applyAlignment="1">
      <alignment horizontal="center" vertical="center" wrapText="1"/>
    </xf>
    <xf numFmtId="3" fontId="37" fillId="0" borderId="0" xfId="0" applyNumberFormat="1" applyFont="1" applyAlignment="1">
      <alignment horizontal="center"/>
    </xf>
    <xf numFmtId="2" fontId="1" fillId="0" borderId="0" xfId="0" applyNumberFormat="1" applyFont="1" applyFill="1" applyBorder="1" applyAlignment="1">
      <alignment horizontal="right" vertical="top"/>
    </xf>
    <xf numFmtId="3" fontId="4" fillId="0" borderId="12" xfId="0" applyNumberFormat="1"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0" fontId="21" fillId="39" borderId="1" xfId="0" applyFont="1" applyFill="1" applyBorder="1" applyAlignment="1">
      <alignment horizontal="center" vertical="top"/>
    </xf>
    <xf numFmtId="4" fontId="4" fillId="39" borderId="1" xfId="0" applyNumberFormat="1" applyFont="1" applyFill="1" applyBorder="1" applyAlignment="1">
      <alignment horizontal="center" vertical="top" wrapText="1"/>
    </xf>
    <xf numFmtId="0" fontId="4" fillId="0" borderId="0" xfId="0" applyFont="1" applyFill="1" applyAlignment="1">
      <alignment horizontal="center" vertical="top"/>
    </xf>
    <xf numFmtId="0" fontId="0" fillId="0" borderId="0" xfId="0" applyFont="1"/>
    <xf numFmtId="14" fontId="3" fillId="0" borderId="0" xfId="0" applyNumberFormat="1" applyFont="1" applyFill="1" applyAlignment="1">
      <alignment horizontal="left" vertical="top"/>
    </xf>
    <xf numFmtId="4" fontId="4" fillId="0" borderId="16" xfId="0" applyNumberFormat="1" applyFont="1" applyFill="1" applyBorder="1" applyAlignment="1">
      <alignment horizontal="center" vertical="center" wrapText="1"/>
    </xf>
    <xf numFmtId="0" fontId="39" fillId="0" borderId="0" xfId="0" applyFont="1" applyFill="1" applyAlignment="1">
      <alignment vertical="top"/>
    </xf>
    <xf numFmtId="3" fontId="40" fillId="0" borderId="14" xfId="0" applyNumberFormat="1" applyFont="1" applyFill="1" applyBorder="1" applyAlignment="1">
      <alignment horizontal="center" vertical="center" wrapText="1"/>
    </xf>
    <xf numFmtId="0" fontId="4" fillId="0" borderId="0" xfId="0" applyFont="1" applyFill="1" applyBorder="1" applyAlignment="1">
      <alignment vertical="center"/>
    </xf>
    <xf numFmtId="0" fontId="0" fillId="0" borderId="0" xfId="0" applyBorder="1"/>
    <xf numFmtId="4" fontId="4" fillId="0"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17" fontId="6" fillId="17" borderId="1" xfId="0" applyNumberFormat="1" applyFont="1" applyFill="1" applyBorder="1" applyAlignment="1">
      <alignment horizontal="center" vertical="center" wrapText="1"/>
    </xf>
    <xf numFmtId="4" fontId="6" fillId="0" borderId="1" xfId="0" applyNumberFormat="1" applyFont="1" applyFill="1" applyBorder="1" applyAlignment="1">
      <alignment horizontal="left" vertical="center" wrapText="1"/>
    </xf>
    <xf numFmtId="4" fontId="6" fillId="17" borderId="1" xfId="0" applyNumberFormat="1" applyFont="1" applyFill="1" applyBorder="1" applyAlignment="1">
      <alignment horizontal="center" vertical="center" wrapText="1"/>
    </xf>
    <xf numFmtId="3" fontId="6" fillId="0" borderId="14" xfId="0" applyNumberFormat="1" applyFont="1" applyFill="1" applyBorder="1" applyAlignment="1">
      <alignment horizontal="center" vertical="center" wrapText="1"/>
    </xf>
    <xf numFmtId="3" fontId="6" fillId="0" borderId="15"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5" borderId="1" xfId="1"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 fontId="4" fillId="5"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4" fontId="1" fillId="5" borderId="1" xfId="1"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center" textRotation="90"/>
    </xf>
    <xf numFmtId="0" fontId="4" fillId="5" borderId="1" xfId="0" applyFont="1" applyFill="1" applyBorder="1" applyAlignment="1">
      <alignment horizontal="center" vertical="center" wrapText="1"/>
    </xf>
    <xf numFmtId="0" fontId="13" fillId="0" borderId="1" xfId="0" applyFont="1" applyBorder="1" applyAlignment="1">
      <alignment horizontal="center"/>
    </xf>
    <xf numFmtId="14" fontId="3" fillId="0" borderId="17" xfId="0" applyNumberFormat="1" applyFont="1" applyFill="1" applyBorder="1" applyAlignment="1">
      <alignment horizontal="center" vertical="top"/>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Border="1" applyAlignment="1">
      <alignment horizontal="center" vertical="top"/>
    </xf>
    <xf numFmtId="0" fontId="3" fillId="3" borderId="18" xfId="0" applyFont="1" applyFill="1" applyBorder="1" applyAlignment="1">
      <alignment horizontal="left" vertical="top" wrapText="1"/>
    </xf>
    <xf numFmtId="0" fontId="13" fillId="0" borderId="19" xfId="0" applyFont="1" applyBorder="1" applyAlignment="1">
      <alignment horizontal="center"/>
    </xf>
    <xf numFmtId="0" fontId="13" fillId="0" borderId="20" xfId="0" applyFont="1" applyBorder="1" applyAlignment="1">
      <alignment horizontal="center"/>
    </xf>
    <xf numFmtId="0" fontId="13" fillId="0" borderId="21" xfId="0" applyFont="1" applyBorder="1" applyAlignment="1">
      <alignment horizontal="center"/>
    </xf>
    <xf numFmtId="0" fontId="4" fillId="0" borderId="22" xfId="0" applyFont="1" applyFill="1" applyBorder="1" applyAlignment="1">
      <alignment horizontal="center" vertical="center" textRotation="90"/>
    </xf>
    <xf numFmtId="0" fontId="1" fillId="0" borderId="19" xfId="0" applyFont="1" applyFill="1" applyBorder="1" applyAlignment="1">
      <alignment horizontal="left" vertical="center"/>
    </xf>
    <xf numFmtId="0" fontId="1" fillId="0" borderId="20" xfId="0" applyFont="1" applyFill="1" applyBorder="1" applyAlignment="1">
      <alignment horizontal="left" vertical="center"/>
    </xf>
    <xf numFmtId="0" fontId="1" fillId="0" borderId="21" xfId="0" applyFont="1" applyFill="1" applyBorder="1" applyAlignment="1">
      <alignment horizontal="left" vertical="center"/>
    </xf>
    <xf numFmtId="4" fontId="1" fillId="0" borderId="22" xfId="0" applyNumberFormat="1" applyFont="1" applyFill="1" applyBorder="1" applyAlignment="1">
      <alignment horizontal="center" vertical="center" wrapText="1"/>
    </xf>
    <xf numFmtId="0" fontId="4" fillId="0" borderId="22" xfId="0" applyFont="1" applyFill="1" applyBorder="1" applyAlignment="1">
      <alignment horizontal="center" vertical="center" wrapText="1"/>
    </xf>
    <xf numFmtId="3" fontId="1" fillId="0" borderId="22" xfId="0" applyNumberFormat="1" applyFont="1" applyFill="1" applyBorder="1" applyAlignment="1">
      <alignment horizontal="center" vertical="center" wrapText="1"/>
    </xf>
    <xf numFmtId="4" fontId="1" fillId="5" borderId="22" xfId="1" applyNumberFormat="1" applyFont="1" applyFill="1" applyBorder="1" applyAlignment="1">
      <alignment horizontal="center" vertical="center"/>
    </xf>
    <xf numFmtId="0" fontId="4" fillId="0" borderId="22" xfId="0" applyFont="1" applyFill="1" applyBorder="1" applyAlignment="1">
      <alignment horizontal="center" vertical="center"/>
    </xf>
    <xf numFmtId="4" fontId="4" fillId="0" borderId="22" xfId="0" applyNumberFormat="1" applyFont="1" applyFill="1" applyBorder="1" applyAlignment="1">
      <alignment horizontal="center" vertical="center" wrapText="1"/>
    </xf>
    <xf numFmtId="4" fontId="4" fillId="5" borderId="22"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0" xfId="0" applyNumberFormat="1" applyFont="1" applyFill="1" applyBorder="1" applyAlignment="1">
      <alignment horizontal="center" vertical="center" wrapText="1"/>
    </xf>
    <xf numFmtId="4" fontId="4" fillId="5" borderId="21" xfId="0" applyNumberFormat="1" applyFont="1" applyFill="1" applyBorder="1" applyAlignment="1">
      <alignment horizontal="center" vertical="center" wrapText="1"/>
    </xf>
    <xf numFmtId="172" fontId="4" fillId="0" borderId="22" xfId="0" applyNumberFormat="1" applyFont="1" applyFill="1" applyBorder="1" applyAlignment="1">
      <alignment horizontal="center" vertical="center" wrapText="1"/>
    </xf>
    <xf numFmtId="172" fontId="4" fillId="5" borderId="22"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4" fontId="4" fillId="5" borderId="22" xfId="1" applyNumberFormat="1" applyFont="1" applyFill="1" applyBorder="1" applyAlignment="1">
      <alignment horizontal="center" vertical="center" wrapText="1"/>
    </xf>
    <xf numFmtId="0" fontId="4" fillId="0" borderId="18" xfId="0" applyFont="1" applyFill="1" applyBorder="1" applyAlignment="1">
      <alignment horizontal="center" vertical="center" textRotation="90"/>
    </xf>
    <xf numFmtId="0" fontId="4" fillId="0" borderId="18" xfId="0" applyFont="1" applyFill="1" applyBorder="1" applyAlignment="1">
      <alignment horizontal="center" vertical="center"/>
    </xf>
    <xf numFmtId="4" fontId="4" fillId="0" borderId="18" xfId="0" applyNumberFormat="1" applyFont="1" applyFill="1" applyBorder="1" applyAlignment="1">
      <alignment horizontal="center" vertical="center" wrapText="1"/>
    </xf>
    <xf numFmtId="4" fontId="4" fillId="5" borderId="18" xfId="0" applyNumberFormat="1" applyFont="1" applyFill="1" applyBorder="1" applyAlignment="1">
      <alignment horizontal="center" vertical="center" wrapText="1"/>
    </xf>
    <xf numFmtId="4" fontId="4" fillId="5" borderId="22" xfId="0" applyNumberFormat="1" applyFont="1" applyFill="1" applyBorder="1" applyAlignment="1">
      <alignment horizontal="center" vertical="center" wrapText="1"/>
    </xf>
    <xf numFmtId="4" fontId="4" fillId="0" borderId="18" xfId="0" applyNumberFormat="1" applyFont="1" applyFill="1" applyBorder="1" applyAlignment="1">
      <alignment horizontal="center" vertical="center" wrapText="1"/>
    </xf>
    <xf numFmtId="0" fontId="4" fillId="0" borderId="18" xfId="0" applyFont="1" applyFill="1" applyBorder="1" applyAlignment="1">
      <alignment horizontal="center" vertical="center" wrapText="1"/>
    </xf>
    <xf numFmtId="172" fontId="4" fillId="0" borderId="18" xfId="0" applyNumberFormat="1" applyFont="1" applyFill="1" applyBorder="1" applyAlignment="1">
      <alignment horizontal="center" vertical="center" wrapText="1"/>
    </xf>
    <xf numFmtId="172" fontId="4" fillId="5" borderId="18" xfId="0" applyNumberFormat="1"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0" borderId="18" xfId="0" applyFont="1" applyFill="1" applyBorder="1" applyAlignment="1">
      <alignment horizontal="center" vertical="center" wrapText="1"/>
    </xf>
    <xf numFmtId="4" fontId="4" fillId="5" borderId="18" xfId="1" applyNumberFormat="1" applyFont="1" applyFill="1" applyBorder="1" applyAlignment="1">
      <alignment horizontal="center" vertical="center" wrapText="1"/>
    </xf>
    <xf numFmtId="4" fontId="4" fillId="5" borderId="18" xfId="1" applyNumberFormat="1" applyFont="1" applyFill="1" applyBorder="1" applyAlignment="1">
      <alignment horizontal="center" vertical="center" wrapText="1"/>
    </xf>
    <xf numFmtId="4" fontId="4" fillId="0" borderId="22" xfId="0" applyNumberFormat="1" applyFont="1" applyFill="1" applyBorder="1" applyAlignment="1">
      <alignment horizontal="center" vertical="center" wrapText="1"/>
    </xf>
    <xf numFmtId="3" fontId="4" fillId="0" borderId="22" xfId="0" applyNumberFormat="1" applyFont="1" applyFill="1" applyBorder="1" applyAlignment="1">
      <alignment horizontal="center" vertical="center" wrapText="1"/>
    </xf>
    <xf numFmtId="4" fontId="4" fillId="0" borderId="19" xfId="0" applyNumberFormat="1" applyFont="1" applyFill="1" applyBorder="1" applyAlignment="1">
      <alignment horizontal="center" vertical="center" wrapText="1"/>
    </xf>
    <xf numFmtId="4" fontId="4" fillId="0" borderId="23" xfId="0" applyNumberFormat="1" applyFont="1" applyFill="1" applyBorder="1" applyAlignment="1">
      <alignment horizontal="center" vertical="center" wrapText="1"/>
    </xf>
    <xf numFmtId="49" fontId="4" fillId="0" borderId="23" xfId="137" applyNumberFormat="1" applyFont="1" applyFill="1" applyBorder="1" applyAlignment="1">
      <alignment horizontal="center" vertical="center" wrapText="1"/>
    </xf>
    <xf numFmtId="9" fontId="4" fillId="0" borderId="23" xfId="137" applyFont="1" applyFill="1" applyBorder="1" applyAlignment="1">
      <alignment horizontal="center" vertical="center"/>
    </xf>
    <xf numFmtId="4" fontId="4" fillId="0" borderId="24"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xf>
    <xf numFmtId="165" fontId="4" fillId="17" borderId="24" xfId="0" applyNumberFormat="1" applyFont="1" applyFill="1" applyBorder="1" applyAlignment="1">
      <alignment horizontal="center" vertical="center" wrapText="1"/>
    </xf>
    <xf numFmtId="3" fontId="4" fillId="0" borderId="24" xfId="0" applyNumberFormat="1" applyFont="1" applyFill="1" applyBorder="1" applyAlignment="1">
      <alignment horizontal="center" wrapText="1"/>
    </xf>
    <xf numFmtId="3" fontId="4" fillId="0" borderId="25" xfId="0" applyNumberFormat="1" applyFont="1" applyFill="1" applyBorder="1" applyAlignment="1">
      <alignment horizontal="center" vertical="center" wrapText="1"/>
    </xf>
    <xf numFmtId="3" fontId="6" fillId="0" borderId="24" xfId="0" applyNumberFormat="1" applyFont="1" applyFill="1" applyBorder="1" applyAlignment="1">
      <alignment horizontal="center" vertical="center" wrapText="1"/>
    </xf>
    <xf numFmtId="3" fontId="6" fillId="0" borderId="26" xfId="0" applyNumberFormat="1" applyFont="1" applyFill="1" applyBorder="1" applyAlignment="1">
      <alignment horizontal="center" vertical="center" wrapText="1"/>
    </xf>
    <xf numFmtId="3" fontId="40" fillId="0" borderId="26" xfId="0" applyNumberFormat="1" applyFont="1" applyFill="1" applyBorder="1" applyAlignment="1">
      <alignment horizontal="center" vertical="center" wrapText="1"/>
    </xf>
    <xf numFmtId="4" fontId="4" fillId="0" borderId="27" xfId="0" applyNumberFormat="1" applyFont="1" applyFill="1" applyBorder="1" applyAlignment="1">
      <alignment horizontal="center" vertical="center" wrapText="1"/>
    </xf>
    <xf numFmtId="4" fontId="4" fillId="0" borderId="28" xfId="0" applyNumberFormat="1" applyFont="1" applyFill="1" applyBorder="1" applyAlignment="1">
      <alignment horizontal="center" vertical="center" wrapText="1"/>
    </xf>
    <xf numFmtId="4" fontId="4" fillId="0" borderId="29" xfId="0" applyNumberFormat="1" applyFont="1" applyFill="1" applyBorder="1" applyAlignment="1">
      <alignment horizontal="center" vertical="center" wrapText="1"/>
    </xf>
    <xf numFmtId="4" fontId="4" fillId="0" borderId="26" xfId="0" applyNumberFormat="1" applyFont="1" applyFill="1" applyBorder="1" applyAlignment="1">
      <alignment horizontal="center" vertical="center" wrapText="1"/>
    </xf>
    <xf numFmtId="4" fontId="4" fillId="17" borderId="23" xfId="0" applyNumberFormat="1" applyFont="1" applyFill="1" applyBorder="1" applyAlignment="1">
      <alignment horizontal="center" vertical="center" wrapText="1"/>
    </xf>
    <xf numFmtId="3" fontId="4" fillId="0" borderId="26" xfId="0" applyNumberFormat="1" applyFont="1" applyFill="1" applyBorder="1" applyAlignment="1">
      <alignment horizontal="center" vertical="center" wrapText="1"/>
    </xf>
    <xf numFmtId="2" fontId="4" fillId="0" borderId="26" xfId="0" applyNumberFormat="1" applyFont="1" applyFill="1" applyBorder="1" applyAlignment="1">
      <alignment horizontal="center" vertical="center"/>
    </xf>
    <xf numFmtId="3" fontId="4" fillId="0" borderId="30" xfId="0" applyNumberFormat="1" applyFont="1" applyFill="1" applyBorder="1" applyAlignment="1">
      <alignment horizontal="center" vertical="center" wrapText="1"/>
    </xf>
    <xf numFmtId="44" fontId="4" fillId="0" borderId="23" xfId="138" applyNumberFormat="1" applyFont="1" applyFill="1" applyBorder="1" applyAlignment="1">
      <alignment horizontal="center" vertical="center" wrapText="1"/>
    </xf>
    <xf numFmtId="49" fontId="4" fillId="0" borderId="23" xfId="0" applyNumberFormat="1" applyFont="1" applyFill="1" applyBorder="1" applyAlignment="1">
      <alignment horizontal="center" vertical="center"/>
    </xf>
    <xf numFmtId="4" fontId="41" fillId="0" borderId="23" xfId="0" applyNumberFormat="1" applyFont="1" applyFill="1" applyBorder="1" applyAlignment="1">
      <alignment horizontal="center" vertical="center" wrapText="1"/>
    </xf>
    <xf numFmtId="165" fontId="4" fillId="0" borderId="24" xfId="0" applyNumberFormat="1" applyFont="1" applyFill="1" applyBorder="1" applyAlignment="1">
      <alignment horizontal="center" vertical="center" wrapText="1"/>
    </xf>
    <xf numFmtId="44" fontId="4" fillId="0" borderId="23" xfId="138" applyFont="1" applyFill="1" applyBorder="1" applyAlignment="1">
      <alignment horizontal="center" vertical="center" wrapText="1"/>
    </xf>
    <xf numFmtId="4" fontId="41" fillId="0" borderId="26" xfId="0" applyNumberFormat="1" applyFont="1" applyFill="1" applyBorder="1" applyAlignment="1">
      <alignment horizontal="center" vertical="center" wrapText="1"/>
    </xf>
  </cellXfs>
  <cellStyles count="139">
    <cellStyle name="20% - Accent1" xfId="71"/>
    <cellStyle name="20% - Accent2" xfId="72"/>
    <cellStyle name="20% - Accent3" xfId="73"/>
    <cellStyle name="20% - Accent4" xfId="74"/>
    <cellStyle name="20% - Accent5" xfId="75"/>
    <cellStyle name="20% - Accent6" xfId="76"/>
    <cellStyle name="40% - Accent1" xfId="77"/>
    <cellStyle name="40% - Accent2" xfId="78"/>
    <cellStyle name="40% - Accent3" xfId="79"/>
    <cellStyle name="40% - Accent4" xfId="80"/>
    <cellStyle name="40% - Accent5" xfId="81"/>
    <cellStyle name="40% - Accent6" xfId="82"/>
    <cellStyle name="60% - Accent1" xfId="83"/>
    <cellStyle name="60% - Accent2" xfId="84"/>
    <cellStyle name="60% - Accent3" xfId="85"/>
    <cellStyle name="60% - Accent4" xfId="86"/>
    <cellStyle name="60% - Accent5" xfId="87"/>
    <cellStyle name="60% - Accent6" xfId="88"/>
    <cellStyle name="Accent1" xfId="89"/>
    <cellStyle name="Accent2" xfId="90"/>
    <cellStyle name="Accent3" xfId="91"/>
    <cellStyle name="Accent4" xfId="92"/>
    <cellStyle name="Accent5" xfId="93"/>
    <cellStyle name="Accent6" xfId="94"/>
    <cellStyle name="Bad" xfId="95"/>
    <cellStyle name="Calculation" xfId="96"/>
    <cellStyle name="Check Cell" xfId="97"/>
    <cellStyle name="Comma 2" xfId="98"/>
    <cellStyle name="Currency 2" xfId="2"/>
    <cellStyle name="Currency 2 2" xfId="129"/>
    <cellStyle name="Currency 3" xfId="99"/>
    <cellStyle name="Currency 4" xfId="100"/>
    <cellStyle name="Énfasis 1" xfId="3"/>
    <cellStyle name="Énfasis 2" xfId="4"/>
    <cellStyle name="Énfasis 3" xfId="5"/>
    <cellStyle name="Énfasis1 - 20%" xfId="6"/>
    <cellStyle name="Énfasis1 - 40%" xfId="7"/>
    <cellStyle name="Énfasis1 - 60%" xfId="8"/>
    <cellStyle name="Énfasis2 - 20%" xfId="9"/>
    <cellStyle name="Énfasis2 - 40%" xfId="10"/>
    <cellStyle name="Énfasis2 - 60%" xfId="11"/>
    <cellStyle name="Énfasis3 - 20%" xfId="12"/>
    <cellStyle name="Énfasis3 - 40%" xfId="13"/>
    <cellStyle name="Énfasis3 - 60%" xfId="14"/>
    <cellStyle name="Énfasis4 - 20%" xfId="15"/>
    <cellStyle name="Énfasis4 - 40%" xfId="16"/>
    <cellStyle name="Énfasis4 - 60%" xfId="17"/>
    <cellStyle name="Énfasis5 - 20%" xfId="18"/>
    <cellStyle name="Énfasis5 - 40%" xfId="19"/>
    <cellStyle name="Énfasis5 - 60%" xfId="20"/>
    <cellStyle name="Énfasis6 - 20%" xfId="21"/>
    <cellStyle name="Énfasis6 - 40%" xfId="22"/>
    <cellStyle name="Énfasis6 - 60%" xfId="23"/>
    <cellStyle name="Euro" xfId="24"/>
    <cellStyle name="Euro 2" xfId="101"/>
    <cellStyle name="Excel Built-in Normal" xfId="102"/>
    <cellStyle name="Explanatory Text" xfId="103"/>
    <cellStyle name="Good" xfId="104"/>
    <cellStyle name="Heading 1" xfId="105"/>
    <cellStyle name="Heading 2" xfId="106"/>
    <cellStyle name="Heading 3" xfId="107"/>
    <cellStyle name="Heading 4" xfId="108"/>
    <cellStyle name="Hipervínculo 2" xfId="25"/>
    <cellStyle name="Input" xfId="109"/>
    <cellStyle name="Linked Cell" xfId="110"/>
    <cellStyle name="Millares 2" xfId="26"/>
    <cellStyle name="Millares 2 2" xfId="27"/>
    <cellStyle name="Millares 2 2 2" xfId="111"/>
    <cellStyle name="Millares 2 3" xfId="130"/>
    <cellStyle name="Millares 3" xfId="28"/>
    <cellStyle name="Millares 3 2" xfId="131"/>
    <cellStyle name="Millares 4" xfId="29"/>
    <cellStyle name="Millares 4 2" xfId="30"/>
    <cellStyle name="Millares 4 2 2" xfId="132"/>
    <cellStyle name="Millares 4 3" xfId="133"/>
    <cellStyle name="Millares 5" xfId="31"/>
    <cellStyle name="Millares 6" xfId="32"/>
    <cellStyle name="Millares 6 2" xfId="112"/>
    <cellStyle name="Millares 7" xfId="128"/>
    <cellStyle name="Moneda" xfId="138" builtinId="4"/>
    <cellStyle name="Moneda 2" xfId="33"/>
    <cellStyle name="Moneda 2 2" xfId="34"/>
    <cellStyle name="Moneda 2 2 2" xfId="113"/>
    <cellStyle name="Moneda 2 3" xfId="134"/>
    <cellStyle name="Moneda 3" xfId="35"/>
    <cellStyle name="Moneda 3 2" xfId="36"/>
    <cellStyle name="Moneda 3 2 2" xfId="114"/>
    <cellStyle name="Moneda 3 3" xfId="115"/>
    <cellStyle name="Moneda 4" xfId="37"/>
    <cellStyle name="Moneda 4 2" xfId="116"/>
    <cellStyle name="Moneda 5" xfId="38"/>
    <cellStyle name="Moneda 5 2" xfId="117"/>
    <cellStyle name="Normal" xfId="0" builtinId="0"/>
    <cellStyle name="Normal 10" xfId="39"/>
    <cellStyle name="Normal 11" xfId="40"/>
    <cellStyle name="Normal 12" xfId="41"/>
    <cellStyle name="Normal 13" xfId="42"/>
    <cellStyle name="Normal 14" xfId="43"/>
    <cellStyle name="Normal 15" xfId="44"/>
    <cellStyle name="Normal 15 2" xfId="45"/>
    <cellStyle name="Normal 16" xfId="46"/>
    <cellStyle name="Normal 17" xfId="47"/>
    <cellStyle name="Normal 18" xfId="48"/>
    <cellStyle name="Normal 19" xfId="49"/>
    <cellStyle name="Normal 2" xfId="1"/>
    <cellStyle name="Normal 2 2" xfId="50"/>
    <cellStyle name="Normal 2 2 2" xfId="118"/>
    <cellStyle name="Normal 2 3" xfId="119"/>
    <cellStyle name="Normal 2 4" xfId="120"/>
    <cellStyle name="Normal 2_Rectificación FAM 2010 uaa" xfId="51"/>
    <cellStyle name="Normal 20" xfId="52"/>
    <cellStyle name="Normal 21" xfId="53"/>
    <cellStyle name="Normal 22" xfId="54"/>
    <cellStyle name="Normal 23" xfId="55"/>
    <cellStyle name="Normal 23 2" xfId="135"/>
    <cellStyle name="Normal 3" xfId="56"/>
    <cellStyle name="Normal 3 2" xfId="57"/>
    <cellStyle name="Normal 3 2 2" xfId="121"/>
    <cellStyle name="Normal 3 3" xfId="58"/>
    <cellStyle name="Normal 3 4" xfId="136"/>
    <cellStyle name="Normal 4" xfId="59"/>
    <cellStyle name="Normal 4 2" xfId="60"/>
    <cellStyle name="Normal 5" xfId="61"/>
    <cellStyle name="Normal 5 2" xfId="122"/>
    <cellStyle name="Normal 6" xfId="62"/>
    <cellStyle name="Normal 7" xfId="63"/>
    <cellStyle name="Normal 8" xfId="64"/>
    <cellStyle name="Normal 9" xfId="65"/>
    <cellStyle name="Note" xfId="123"/>
    <cellStyle name="Output" xfId="124"/>
    <cellStyle name="Percent 2" xfId="66"/>
    <cellStyle name="Percent 3" xfId="67"/>
    <cellStyle name="Porcentaje" xfId="137" builtinId="5"/>
    <cellStyle name="Porcentaje 2" xfId="125"/>
    <cellStyle name="Porcentual 2" xfId="68"/>
    <cellStyle name="Porcentual 2 2" xfId="69"/>
    <cellStyle name="Title" xfId="126"/>
    <cellStyle name="Título de hoja" xfId="70"/>
    <cellStyle name="Warning Text" xfId="12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jera.UACJ/AppData/Local/Microsoft/Windows/Temporary%20Internet%20Files/Content.Outlook/T1F55X5O/UABC%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lreyes\Mis%20documentos\Lorenia\2011\Correspondencia\Inversi&#243;n%20P&#250;blica\UABC%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Documents%20and%20Settings/lreyes/Mis%20documentos/Lorenia/2011/Correspondencia/Inversi&#243;n%20P&#250;blica/UABC%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F114"/>
  <sheetViews>
    <sheetView showZeros="0" topLeftCell="A4" zoomScale="90" zoomScaleNormal="90" zoomScaleSheetLayoutView="80" workbookViewId="0">
      <selection activeCell="D6" sqref="D6"/>
    </sheetView>
  </sheetViews>
  <sheetFormatPr defaultColWidth="11.42578125" defaultRowHeight="15"/>
  <cols>
    <col min="1" max="1" width="3" style="29" customWidth="1"/>
    <col min="2" max="2" width="46.85546875" style="1" customWidth="1"/>
    <col min="3" max="3" width="12.5703125" style="1" customWidth="1"/>
    <col min="4" max="4" width="11.5703125" style="1" customWidth="1"/>
    <col min="5" max="5" width="8.7109375" style="3" customWidth="1"/>
    <col min="6" max="6" width="7.28515625" style="3" customWidth="1"/>
    <col min="7" max="9" width="15.7109375" style="3" customWidth="1"/>
    <col min="10" max="10" width="25.7109375" style="3" customWidth="1"/>
    <col min="11" max="12" width="3" style="3" customWidth="1"/>
    <col min="13" max="13" width="6.7109375" style="3" customWidth="1"/>
    <col min="14" max="14" width="10.7109375" style="3" customWidth="1"/>
    <col min="15" max="15" width="6.28515625" style="3" customWidth="1"/>
    <col min="16" max="16" width="10.42578125" style="3" customWidth="1"/>
    <col min="17" max="17" width="7.7109375" style="3" customWidth="1"/>
    <col min="18" max="18" width="6.7109375" style="3" customWidth="1"/>
    <col min="19" max="19" width="9.28515625" style="3" customWidth="1"/>
    <col min="20" max="20" width="25.28515625" style="3" customWidth="1"/>
    <col min="21" max="21" width="8.28515625" style="3" customWidth="1"/>
    <col min="22" max="22" width="18" style="3" customWidth="1"/>
    <col min="23" max="23" width="7.140625" style="3" customWidth="1"/>
    <col min="24" max="24" width="9.85546875" style="3" customWidth="1"/>
    <col min="25" max="25" width="24.28515625" style="3" customWidth="1"/>
    <col min="26" max="26" width="8.7109375" style="3" customWidth="1"/>
    <col min="27" max="27" width="13" style="3" customWidth="1"/>
    <col min="28" max="28" width="8.85546875" style="3" customWidth="1"/>
    <col min="29" max="29" width="8.7109375" style="3" customWidth="1"/>
    <col min="30" max="30" width="11.7109375" style="3" customWidth="1"/>
    <col min="31" max="31" width="11.42578125" style="3" customWidth="1"/>
    <col min="32" max="32" width="10.140625" customWidth="1"/>
    <col min="33" max="33" width="11.7109375" style="4" customWidth="1"/>
    <col min="34" max="35" width="12" style="4" customWidth="1"/>
    <col min="36" max="36" width="21.42578125" style="4" customWidth="1"/>
    <col min="37" max="37" width="9.85546875" style="4" customWidth="1"/>
    <col min="38" max="38" width="10.85546875" style="4" customWidth="1"/>
    <col min="39" max="39" width="10.42578125" style="4" customWidth="1"/>
    <col min="40" max="40" width="13.28515625" style="3" customWidth="1"/>
    <col min="41" max="41" width="17.28515625" style="3" customWidth="1"/>
    <col min="42" max="42" width="24.7109375" style="3" customWidth="1"/>
    <col min="43" max="43" width="16.7109375" style="3" customWidth="1"/>
    <col min="44" max="44" width="8.7109375" style="3" customWidth="1"/>
    <col min="45" max="45" width="8.42578125" style="3" customWidth="1"/>
    <col min="46" max="46" width="11.7109375" style="3" customWidth="1"/>
    <col min="47" max="47" width="8.140625" style="3" customWidth="1"/>
    <col min="48" max="48" width="12.42578125" style="3" customWidth="1"/>
    <col min="49" max="49" width="9.42578125" style="3" customWidth="1"/>
    <col min="50" max="50" width="13.85546875" style="3" customWidth="1"/>
    <col min="51" max="51" width="7.5703125" style="3" customWidth="1"/>
    <col min="52" max="52" width="9.5703125" style="3" customWidth="1"/>
    <col min="53" max="53" width="7.42578125" style="3" customWidth="1"/>
    <col min="54" max="54" width="8.28515625" style="3" customWidth="1"/>
    <col min="55" max="55" width="8" style="3" customWidth="1"/>
    <col min="56" max="56" width="8.5703125" style="3" customWidth="1"/>
    <col min="57" max="57" width="8.42578125" style="3" customWidth="1"/>
    <col min="58" max="58" width="10.140625" style="3" customWidth="1"/>
    <col min="59" max="59" width="8.140625" style="3" customWidth="1"/>
    <col min="60" max="60" width="8.42578125" style="3" customWidth="1"/>
    <col min="61" max="61" width="5" style="3" customWidth="1"/>
    <col min="62" max="62" width="5.85546875" style="3" customWidth="1"/>
    <col min="63" max="63" width="5" style="3" customWidth="1"/>
    <col min="64" max="64" width="8.140625" style="3" customWidth="1"/>
    <col min="65" max="65" width="5.85546875" style="3" customWidth="1"/>
    <col min="66" max="66" width="8.140625" style="3" customWidth="1"/>
    <col min="67" max="67" width="9.5703125" style="3" customWidth="1"/>
    <col min="68" max="68" width="9.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80" width="5.85546875" style="3" customWidth="1"/>
    <col min="81" max="81" width="5" style="3" customWidth="1"/>
    <col min="82" max="82" width="6.7109375" style="3" customWidth="1"/>
    <col min="83" max="83" width="10.140625" style="3" customWidth="1"/>
    <col min="84" max="84" width="6.140625" style="3" customWidth="1"/>
    <col min="85" max="85" width="14.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10.140625" style="3" customWidth="1"/>
    <col min="120" max="120" width="6.140625" style="3" customWidth="1"/>
    <col min="121" max="121" width="8.7109375" style="3" customWidth="1"/>
    <col min="122" max="122" width="13.8554687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4" width="5.85546875" style="3" customWidth="1"/>
    <col min="155" max="155" width="10.140625" style="3" customWidth="1"/>
    <col min="156" max="156" width="6.140625" style="3" customWidth="1"/>
    <col min="157" max="157" width="8.7109375" style="3" customWidth="1"/>
    <col min="158" max="158" width="13.85546875" style="3" customWidth="1"/>
    <col min="159" max="162" width="11.42578125" customWidth="1"/>
    <col min="163" max="16384" width="11.42578125" style="1"/>
  </cols>
  <sheetData>
    <row r="1" spans="1:158" s="35" customFormat="1" ht="12.75">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34"/>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35" customFormat="1">
      <c r="A2" s="29"/>
      <c r="B2" s="65" t="s">
        <v>0</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36"/>
      <c r="AF2" s="37"/>
      <c r="AG2" s="38"/>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35" customFormat="1" ht="12.75">
      <c r="A3" s="29"/>
      <c r="B3" s="20" t="s">
        <v>1</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36"/>
      <c r="AF3" s="37"/>
      <c r="AG3" s="39"/>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35" customFormat="1" ht="13.9">
      <c r="A4" s="29"/>
      <c r="B4" s="20" t="s">
        <v>2</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36"/>
      <c r="AF4" s="37"/>
      <c r="AG4" s="39"/>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35" customFormat="1" ht="13.9">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36"/>
      <c r="AF5" s="37"/>
      <c r="AG5" s="39"/>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35" customFormat="1" ht="12.75">
      <c r="A6" s="29"/>
      <c r="B6" s="20" t="s">
        <v>3</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36"/>
      <c r="AF6" s="37"/>
      <c r="AG6" s="39"/>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35" customFormat="1" ht="18">
      <c r="A7" s="29"/>
      <c r="B7" s="21" t="s">
        <v>4</v>
      </c>
      <c r="C7" s="63" t="s">
        <v>5</v>
      </c>
      <c r="D7" s="33"/>
      <c r="E7" s="2"/>
      <c r="F7" s="20"/>
      <c r="G7" s="20"/>
      <c r="H7" s="20"/>
      <c r="I7" s="20"/>
      <c r="J7" s="20"/>
      <c r="K7" s="20"/>
      <c r="L7" s="20"/>
      <c r="M7" s="41"/>
      <c r="N7" s="20"/>
      <c r="O7" s="20"/>
      <c r="P7" s="20"/>
      <c r="Q7" s="20"/>
      <c r="R7" s="20"/>
      <c r="S7" s="20"/>
      <c r="T7" s="20"/>
      <c r="U7" s="20"/>
      <c r="V7" s="20"/>
      <c r="W7" s="20"/>
      <c r="X7" s="20"/>
      <c r="Y7" s="20"/>
      <c r="Z7" s="42"/>
      <c r="AA7" s="20"/>
      <c r="AB7" s="43"/>
      <c r="AC7" s="43"/>
      <c r="AD7" s="43"/>
      <c r="AE7" s="36"/>
      <c r="AF7" s="37"/>
      <c r="AG7" s="39"/>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35" customFormat="1">
      <c r="A8" s="29"/>
      <c r="B8" s="96" t="s">
        <v>6</v>
      </c>
      <c r="C8" s="87" t="s">
        <v>7</v>
      </c>
      <c r="D8" s="87"/>
      <c r="E8" s="90" t="s">
        <v>8</v>
      </c>
      <c r="F8" s="90"/>
      <c r="G8" s="90"/>
      <c r="H8" s="90"/>
      <c r="I8" s="90"/>
      <c r="J8" s="90"/>
      <c r="K8" s="90" t="s">
        <v>9</v>
      </c>
      <c r="L8" s="90"/>
      <c r="M8" s="90"/>
      <c r="N8" s="90"/>
      <c r="O8" s="90"/>
      <c r="P8" s="90"/>
      <c r="Q8" s="90"/>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35" customFormat="1">
      <c r="A9" s="15"/>
      <c r="B9" s="24" t="s">
        <v>10</v>
      </c>
      <c r="C9" s="87" t="s">
        <v>11</v>
      </c>
      <c r="D9" s="87"/>
      <c r="E9" s="90" t="s">
        <v>12</v>
      </c>
      <c r="F9" s="90"/>
      <c r="G9" s="90"/>
      <c r="H9" s="90"/>
      <c r="I9" s="90"/>
      <c r="J9" s="90"/>
      <c r="K9" s="90" t="s">
        <v>13</v>
      </c>
      <c r="L9" s="90"/>
      <c r="M9" s="90"/>
      <c r="N9" s="90"/>
      <c r="O9" s="90"/>
      <c r="P9" s="90"/>
      <c r="Q9" s="90"/>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44"/>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35" customFormat="1">
      <c r="A10" s="15"/>
      <c r="B10" s="25" t="s">
        <v>14</v>
      </c>
      <c r="C10" s="87" t="s">
        <v>15</v>
      </c>
      <c r="D10" s="87"/>
      <c r="E10" s="90" t="s">
        <v>16</v>
      </c>
      <c r="F10" s="90"/>
      <c r="G10" s="90"/>
      <c r="H10" s="90"/>
      <c r="I10" s="90"/>
      <c r="J10" s="90"/>
      <c r="K10" s="97" t="s">
        <v>17</v>
      </c>
      <c r="L10" s="98"/>
      <c r="M10" s="98"/>
      <c r="N10" s="98"/>
      <c r="O10" s="98"/>
      <c r="P10" s="98"/>
      <c r="Q10" s="99"/>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44"/>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35" customFormat="1">
      <c r="A11" s="29"/>
      <c r="B11" s="19" t="s">
        <v>18</v>
      </c>
      <c r="C11" s="87" t="s">
        <v>19</v>
      </c>
      <c r="D11" s="87"/>
      <c r="E11" s="97" t="s">
        <v>20</v>
      </c>
      <c r="F11" s="98"/>
      <c r="G11" s="98"/>
      <c r="H11" s="98"/>
      <c r="I11" s="98"/>
      <c r="J11" s="99"/>
      <c r="K11" s="97" t="s">
        <v>21</v>
      </c>
      <c r="L11" s="98"/>
      <c r="M11" s="98"/>
      <c r="N11" s="98"/>
      <c r="O11" s="98"/>
      <c r="P11" s="98"/>
      <c r="Q11" s="99"/>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35" customFormat="1" ht="14.45" customHeight="1">
      <c r="A12" s="29"/>
      <c r="B12" s="27" t="s">
        <v>22</v>
      </c>
      <c r="C12" s="87" t="s">
        <v>23</v>
      </c>
      <c r="D12" s="87"/>
      <c r="E12" s="97" t="s">
        <v>24</v>
      </c>
      <c r="F12" s="98"/>
      <c r="G12" s="98"/>
      <c r="H12" s="98"/>
      <c r="I12" s="98"/>
      <c r="J12" s="99"/>
      <c r="K12" s="97" t="s">
        <v>25</v>
      </c>
      <c r="L12" s="98"/>
      <c r="M12" s="98"/>
      <c r="N12" s="98"/>
      <c r="O12" s="98"/>
      <c r="P12" s="98"/>
      <c r="Q12" s="99"/>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35" customFormat="1" ht="13.9">
      <c r="A13" s="29"/>
      <c r="B13" s="19" t="s">
        <v>26</v>
      </c>
      <c r="C13" s="45"/>
      <c r="D13" s="45"/>
      <c r="E13" s="46"/>
      <c r="F13" s="46"/>
      <c r="G13" s="46"/>
      <c r="H13" s="46"/>
      <c r="I13" s="46"/>
      <c r="J13" s="46"/>
      <c r="K13" s="12"/>
      <c r="L13" s="12"/>
      <c r="M13" s="47"/>
      <c r="N13" s="12"/>
      <c r="O13" s="12"/>
      <c r="P13" s="12"/>
      <c r="Q13" s="12"/>
      <c r="R13" s="12"/>
      <c r="S13" s="12"/>
      <c r="T13" s="12"/>
      <c r="U13" s="12"/>
      <c r="V13" s="12"/>
      <c r="W13" s="48"/>
      <c r="X13" s="13"/>
      <c r="Y13" s="13"/>
      <c r="Z13" s="13"/>
      <c r="AA13" s="13"/>
      <c r="AB13" s="7"/>
      <c r="AC13" s="7"/>
      <c r="AD13" s="7"/>
      <c r="AE13" s="14"/>
      <c r="AF13" s="14"/>
      <c r="AG13" s="49"/>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35" customFormat="1" ht="13.9">
      <c r="A14" s="7"/>
      <c r="B14" s="50" t="s">
        <v>27</v>
      </c>
      <c r="C14" s="1"/>
      <c r="D14" s="1"/>
      <c r="E14" s="8"/>
      <c r="F14" s="8"/>
      <c r="G14" s="8"/>
      <c r="H14" s="8"/>
      <c r="I14" s="8"/>
      <c r="J14" s="8"/>
      <c r="K14" s="51"/>
      <c r="L14" s="51"/>
      <c r="M14" s="52"/>
      <c r="N14" s="51"/>
      <c r="O14" s="51"/>
      <c r="P14" s="51"/>
      <c r="Q14" s="51"/>
      <c r="R14" s="51"/>
      <c r="S14" s="51"/>
      <c r="T14" s="51"/>
      <c r="U14" s="51"/>
      <c r="V14" s="51"/>
      <c r="W14" s="51"/>
      <c r="X14" s="51"/>
      <c r="Y14" s="51"/>
      <c r="Z14" s="51"/>
      <c r="AA14" s="51"/>
      <c r="AB14" s="28"/>
      <c r="AC14" s="28"/>
      <c r="AD14" s="28"/>
      <c r="AE14" s="53"/>
      <c r="AF14" s="14"/>
      <c r="AG14" s="54"/>
      <c r="AH14" s="9"/>
      <c r="AI14" s="9"/>
      <c r="AJ14" s="9"/>
      <c r="AK14" s="9"/>
      <c r="AL14" s="9"/>
      <c r="AM14" s="9"/>
      <c r="AN14" s="51"/>
      <c r="AO14" s="51"/>
      <c r="AP14" s="51"/>
      <c r="AQ14" s="51"/>
      <c r="AR14" s="51"/>
      <c r="AS14" s="51"/>
      <c r="AT14" s="51"/>
      <c r="AU14" s="51"/>
      <c r="AV14" s="51"/>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c r="A15" s="100" t="s">
        <v>28</v>
      </c>
      <c r="B15" s="101" t="s">
        <v>29</v>
      </c>
      <c r="C15" s="102"/>
      <c r="D15" s="102"/>
      <c r="E15" s="102"/>
      <c r="F15" s="102"/>
      <c r="G15" s="102"/>
      <c r="H15" s="102"/>
      <c r="I15" s="102"/>
      <c r="J15" s="103"/>
      <c r="K15" s="104" t="s">
        <v>30</v>
      </c>
      <c r="L15" s="104"/>
      <c r="M15" s="104"/>
      <c r="N15" s="104"/>
      <c r="O15" s="104"/>
      <c r="P15" s="104"/>
      <c r="Q15" s="104"/>
      <c r="R15" s="104"/>
      <c r="S15" s="104"/>
      <c r="T15" s="104"/>
      <c r="U15" s="104"/>
      <c r="V15" s="104"/>
      <c r="W15" s="104"/>
      <c r="X15" s="104"/>
      <c r="Y15" s="104"/>
      <c r="Z15" s="104"/>
      <c r="AA15" s="104"/>
      <c r="AB15" s="104" t="s">
        <v>31</v>
      </c>
      <c r="AC15" s="104"/>
      <c r="AD15" s="104"/>
      <c r="AE15" s="104"/>
      <c r="AF15" s="105" t="s">
        <v>32</v>
      </c>
      <c r="AG15" s="106" t="s">
        <v>33</v>
      </c>
      <c r="AH15" s="106"/>
      <c r="AI15" s="106"/>
      <c r="AJ15" s="106"/>
      <c r="AK15" s="104" t="s">
        <v>34</v>
      </c>
      <c r="AL15" s="104"/>
      <c r="AM15" s="104"/>
      <c r="AN15" s="104"/>
      <c r="AO15" s="104"/>
      <c r="AP15" s="104"/>
      <c r="AQ15" s="104"/>
      <c r="AR15" s="104"/>
      <c r="AS15" s="104"/>
      <c r="AT15" s="107" t="s">
        <v>35</v>
      </c>
      <c r="AU15" s="107"/>
      <c r="AV15" s="107"/>
      <c r="AW15" s="104" t="s">
        <v>36</v>
      </c>
      <c r="AX15" s="104"/>
      <c r="AY15" s="104" t="s">
        <v>37</v>
      </c>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t="s">
        <v>38</v>
      </c>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t="s">
        <v>39</v>
      </c>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row>
    <row r="16" spans="1:158" s="10" customFormat="1" ht="39" customHeight="1">
      <c r="A16" s="100"/>
      <c r="B16" s="108" t="s">
        <v>40</v>
      </c>
      <c r="C16" s="109" t="s">
        <v>41</v>
      </c>
      <c r="D16" s="110" t="s">
        <v>42</v>
      </c>
      <c r="E16" s="109" t="s">
        <v>43</v>
      </c>
      <c r="F16" s="110" t="s">
        <v>44</v>
      </c>
      <c r="G16" s="111" t="s">
        <v>45</v>
      </c>
      <c r="H16" s="112"/>
      <c r="I16" s="113"/>
      <c r="J16" s="110" t="s">
        <v>46</v>
      </c>
      <c r="K16" s="109" t="s">
        <v>47</v>
      </c>
      <c r="L16" s="109"/>
      <c r="M16" s="109"/>
      <c r="N16" s="109"/>
      <c r="O16" s="109" t="s">
        <v>48</v>
      </c>
      <c r="P16" s="109"/>
      <c r="Q16" s="109" t="s">
        <v>49</v>
      </c>
      <c r="R16" s="109"/>
      <c r="S16" s="109"/>
      <c r="T16" s="109"/>
      <c r="U16" s="109"/>
      <c r="V16" s="109"/>
      <c r="W16" s="109"/>
      <c r="X16" s="109" t="s">
        <v>50</v>
      </c>
      <c r="Y16" s="110" t="s">
        <v>51</v>
      </c>
      <c r="Z16" s="109" t="s">
        <v>52</v>
      </c>
      <c r="AA16" s="109" t="s">
        <v>53</v>
      </c>
      <c r="AB16" s="109" t="s">
        <v>54</v>
      </c>
      <c r="AC16" s="109"/>
      <c r="AD16" s="109"/>
      <c r="AE16" s="109" t="s">
        <v>55</v>
      </c>
      <c r="AF16" s="105"/>
      <c r="AG16" s="114" t="s">
        <v>56</v>
      </c>
      <c r="AH16" s="114" t="s">
        <v>57</v>
      </c>
      <c r="AI16" s="115" t="s">
        <v>58</v>
      </c>
      <c r="AJ16" s="116" t="s">
        <v>59</v>
      </c>
      <c r="AK16" s="105" t="s">
        <v>60</v>
      </c>
      <c r="AL16" s="105" t="s">
        <v>61</v>
      </c>
      <c r="AM16" s="105"/>
      <c r="AN16" s="109" t="s">
        <v>62</v>
      </c>
      <c r="AO16" s="109" t="s">
        <v>63</v>
      </c>
      <c r="AP16" s="109" t="s">
        <v>64</v>
      </c>
      <c r="AQ16" s="109" t="s">
        <v>65</v>
      </c>
      <c r="AR16" s="109" t="s">
        <v>66</v>
      </c>
      <c r="AS16" s="109" t="s">
        <v>67</v>
      </c>
      <c r="AT16" s="117" t="s">
        <v>68</v>
      </c>
      <c r="AU16" s="117"/>
      <c r="AV16" s="117" t="s">
        <v>69</v>
      </c>
      <c r="AW16" s="109" t="s">
        <v>70</v>
      </c>
      <c r="AX16" s="109" t="s">
        <v>71</v>
      </c>
      <c r="AY16" s="109" t="s">
        <v>72</v>
      </c>
      <c r="AZ16" s="109"/>
      <c r="BA16" s="109" t="s">
        <v>73</v>
      </c>
      <c r="BB16" s="109"/>
      <c r="BC16" s="109" t="s">
        <v>74</v>
      </c>
      <c r="BD16" s="109"/>
      <c r="BE16" s="109" t="s">
        <v>75</v>
      </c>
      <c r="BF16" s="109"/>
      <c r="BG16" s="109" t="s">
        <v>76</v>
      </c>
      <c r="BH16" s="109"/>
      <c r="BI16" s="109" t="s">
        <v>77</v>
      </c>
      <c r="BJ16" s="109"/>
      <c r="BK16" s="109" t="s">
        <v>78</v>
      </c>
      <c r="BL16" s="109"/>
      <c r="BM16" s="109" t="s">
        <v>79</v>
      </c>
      <c r="BN16" s="109"/>
      <c r="BO16" s="109" t="s">
        <v>80</v>
      </c>
      <c r="BP16" s="109"/>
      <c r="BQ16" s="109" t="s">
        <v>81</v>
      </c>
      <c r="BR16" s="109"/>
      <c r="BS16" s="109" t="s">
        <v>82</v>
      </c>
      <c r="BT16" s="109"/>
      <c r="BU16" s="109" t="s">
        <v>83</v>
      </c>
      <c r="BV16" s="109"/>
      <c r="BW16" s="109" t="s">
        <v>84</v>
      </c>
      <c r="BX16" s="109"/>
      <c r="BY16" s="109" t="s">
        <v>85</v>
      </c>
      <c r="BZ16" s="109"/>
      <c r="CA16" s="109" t="s">
        <v>86</v>
      </c>
      <c r="CB16" s="109"/>
      <c r="CC16" s="109" t="s">
        <v>87</v>
      </c>
      <c r="CD16" s="109"/>
      <c r="CE16" s="109"/>
      <c r="CF16" s="109" t="s">
        <v>88</v>
      </c>
      <c r="CG16" s="109"/>
      <c r="CH16" s="109"/>
      <c r="CI16" s="109" t="s">
        <v>72</v>
      </c>
      <c r="CJ16" s="109"/>
      <c r="CK16" s="109" t="s">
        <v>73</v>
      </c>
      <c r="CL16" s="109"/>
      <c r="CM16" s="109" t="s">
        <v>74</v>
      </c>
      <c r="CN16" s="109"/>
      <c r="CO16" s="109" t="s">
        <v>75</v>
      </c>
      <c r="CP16" s="109"/>
      <c r="CQ16" s="109" t="s">
        <v>76</v>
      </c>
      <c r="CR16" s="109"/>
      <c r="CS16" s="109" t="s">
        <v>77</v>
      </c>
      <c r="CT16" s="109"/>
      <c r="CU16" s="109" t="s">
        <v>78</v>
      </c>
      <c r="CV16" s="109"/>
      <c r="CW16" s="109" t="s">
        <v>79</v>
      </c>
      <c r="CX16" s="109"/>
      <c r="CY16" s="109" t="s">
        <v>80</v>
      </c>
      <c r="CZ16" s="109"/>
      <c r="DA16" s="109" t="s">
        <v>81</v>
      </c>
      <c r="DB16" s="109"/>
      <c r="DC16" s="109" t="s">
        <v>82</v>
      </c>
      <c r="DD16" s="109"/>
      <c r="DE16" s="109" t="s">
        <v>83</v>
      </c>
      <c r="DF16" s="109"/>
      <c r="DG16" s="109" t="s">
        <v>84</v>
      </c>
      <c r="DH16" s="109"/>
      <c r="DI16" s="109" t="s">
        <v>85</v>
      </c>
      <c r="DJ16" s="109"/>
      <c r="DK16" s="109" t="s">
        <v>86</v>
      </c>
      <c r="DL16" s="109"/>
      <c r="DM16" s="109" t="s">
        <v>87</v>
      </c>
      <c r="DN16" s="109"/>
      <c r="DO16" s="109"/>
      <c r="DP16" s="109" t="s">
        <v>88</v>
      </c>
      <c r="DQ16" s="109"/>
      <c r="DR16" s="109"/>
      <c r="DS16" s="109" t="s">
        <v>72</v>
      </c>
      <c r="DT16" s="109"/>
      <c r="DU16" s="109" t="s">
        <v>73</v>
      </c>
      <c r="DV16" s="109"/>
      <c r="DW16" s="109" t="s">
        <v>74</v>
      </c>
      <c r="DX16" s="109"/>
      <c r="DY16" s="109" t="s">
        <v>75</v>
      </c>
      <c r="DZ16" s="109"/>
      <c r="EA16" s="109" t="s">
        <v>76</v>
      </c>
      <c r="EB16" s="109"/>
      <c r="EC16" s="109" t="s">
        <v>77</v>
      </c>
      <c r="ED16" s="109"/>
      <c r="EE16" s="109" t="s">
        <v>78</v>
      </c>
      <c r="EF16" s="109"/>
      <c r="EG16" s="109" t="s">
        <v>79</v>
      </c>
      <c r="EH16" s="109"/>
      <c r="EI16" s="109" t="s">
        <v>80</v>
      </c>
      <c r="EJ16" s="109"/>
      <c r="EK16" s="109" t="s">
        <v>81</v>
      </c>
      <c r="EL16" s="109"/>
      <c r="EM16" s="109" t="s">
        <v>82</v>
      </c>
      <c r="EN16" s="109"/>
      <c r="EO16" s="109" t="s">
        <v>83</v>
      </c>
      <c r="EP16" s="109"/>
      <c r="EQ16" s="109" t="s">
        <v>84</v>
      </c>
      <c r="ER16" s="109"/>
      <c r="ES16" s="109" t="s">
        <v>85</v>
      </c>
      <c r="ET16" s="109"/>
      <c r="EU16" s="109" t="s">
        <v>86</v>
      </c>
      <c r="EV16" s="109"/>
      <c r="EW16" s="109" t="s">
        <v>87</v>
      </c>
      <c r="EX16" s="109"/>
      <c r="EY16" s="109"/>
      <c r="EZ16" s="109" t="s">
        <v>88</v>
      </c>
      <c r="FA16" s="109"/>
      <c r="FB16" s="109"/>
    </row>
    <row r="17" spans="1:158" s="10" customFormat="1" ht="90">
      <c r="A17" s="118"/>
      <c r="B17" s="119"/>
      <c r="C17" s="120"/>
      <c r="D17" s="121"/>
      <c r="E17" s="120"/>
      <c r="F17" s="121"/>
      <c r="G17" s="122" t="s">
        <v>89</v>
      </c>
      <c r="H17" s="122" t="s">
        <v>90</v>
      </c>
      <c r="I17" s="122" t="s">
        <v>91</v>
      </c>
      <c r="J17" s="110"/>
      <c r="K17" s="123" t="s">
        <v>92</v>
      </c>
      <c r="L17" s="123" t="s">
        <v>90</v>
      </c>
      <c r="M17" s="123" t="s">
        <v>93</v>
      </c>
      <c r="N17" s="123" t="s">
        <v>94</v>
      </c>
      <c r="O17" s="123" t="s">
        <v>95</v>
      </c>
      <c r="P17" s="123" t="s">
        <v>96</v>
      </c>
      <c r="Q17" s="123" t="s">
        <v>97</v>
      </c>
      <c r="R17" s="123" t="s">
        <v>98</v>
      </c>
      <c r="S17" s="123" t="s">
        <v>99</v>
      </c>
      <c r="T17" s="123" t="s">
        <v>100</v>
      </c>
      <c r="U17" s="123" t="s">
        <v>101</v>
      </c>
      <c r="V17" s="123" t="s">
        <v>102</v>
      </c>
      <c r="W17" s="123" t="s">
        <v>103</v>
      </c>
      <c r="X17" s="120"/>
      <c r="Y17" s="121"/>
      <c r="Z17" s="120"/>
      <c r="AA17" s="120"/>
      <c r="AB17" s="123" t="s">
        <v>104</v>
      </c>
      <c r="AC17" s="123" t="s">
        <v>105</v>
      </c>
      <c r="AD17" s="123" t="s">
        <v>106</v>
      </c>
      <c r="AE17" s="120"/>
      <c r="AF17" s="124"/>
      <c r="AG17" s="125" t="s">
        <v>107</v>
      </c>
      <c r="AH17" s="125" t="s">
        <v>107</v>
      </c>
      <c r="AI17" s="126" t="s">
        <v>107</v>
      </c>
      <c r="AJ17" s="127"/>
      <c r="AK17" s="124"/>
      <c r="AL17" s="128" t="s">
        <v>108</v>
      </c>
      <c r="AM17" s="129" t="s">
        <v>11</v>
      </c>
      <c r="AN17" s="120"/>
      <c r="AO17" s="120"/>
      <c r="AP17" s="120"/>
      <c r="AQ17" s="120"/>
      <c r="AR17" s="120"/>
      <c r="AS17" s="120"/>
      <c r="AT17" s="130" t="s">
        <v>109</v>
      </c>
      <c r="AU17" s="130" t="s">
        <v>108</v>
      </c>
      <c r="AV17" s="131"/>
      <c r="AW17" s="120"/>
      <c r="AX17" s="120"/>
      <c r="AY17" s="123" t="s">
        <v>110</v>
      </c>
      <c r="AZ17" s="123" t="s">
        <v>70</v>
      </c>
      <c r="BA17" s="123" t="s">
        <v>110</v>
      </c>
      <c r="BB17" s="123" t="s">
        <v>70</v>
      </c>
      <c r="BC17" s="123" t="s">
        <v>110</v>
      </c>
      <c r="BD17" s="123" t="s">
        <v>70</v>
      </c>
      <c r="BE17" s="123" t="s">
        <v>110</v>
      </c>
      <c r="BF17" s="123" t="s">
        <v>70</v>
      </c>
      <c r="BG17" s="123" t="s">
        <v>110</v>
      </c>
      <c r="BH17" s="123" t="s">
        <v>70</v>
      </c>
      <c r="BI17" s="123" t="s">
        <v>110</v>
      </c>
      <c r="BJ17" s="123" t="s">
        <v>70</v>
      </c>
      <c r="BK17" s="123" t="s">
        <v>110</v>
      </c>
      <c r="BL17" s="123" t="s">
        <v>70</v>
      </c>
      <c r="BM17" s="123" t="s">
        <v>110</v>
      </c>
      <c r="BN17" s="123" t="s">
        <v>70</v>
      </c>
      <c r="BO17" s="123" t="s">
        <v>110</v>
      </c>
      <c r="BP17" s="123" t="s">
        <v>70</v>
      </c>
      <c r="BQ17" s="123" t="s">
        <v>110</v>
      </c>
      <c r="BR17" s="123" t="s">
        <v>70</v>
      </c>
      <c r="BS17" s="123" t="s">
        <v>110</v>
      </c>
      <c r="BT17" s="123" t="s">
        <v>70</v>
      </c>
      <c r="BU17" s="123" t="s">
        <v>110</v>
      </c>
      <c r="BV17" s="123" t="s">
        <v>70</v>
      </c>
      <c r="BW17" s="123" t="s">
        <v>110</v>
      </c>
      <c r="BX17" s="123" t="s">
        <v>70</v>
      </c>
      <c r="BY17" s="123" t="s">
        <v>110</v>
      </c>
      <c r="BZ17" s="123" t="s">
        <v>70</v>
      </c>
      <c r="CA17" s="123" t="s">
        <v>110</v>
      </c>
      <c r="CB17" s="123" t="s">
        <v>70</v>
      </c>
      <c r="CC17" s="123" t="s">
        <v>110</v>
      </c>
      <c r="CD17" s="123" t="s">
        <v>70</v>
      </c>
      <c r="CE17" s="123" t="s">
        <v>111</v>
      </c>
      <c r="CF17" s="123" t="s">
        <v>110</v>
      </c>
      <c r="CG17" s="123" t="s">
        <v>70</v>
      </c>
      <c r="CH17" s="123" t="s">
        <v>112</v>
      </c>
      <c r="CI17" s="123" t="s">
        <v>110</v>
      </c>
      <c r="CJ17" s="123" t="s">
        <v>70</v>
      </c>
      <c r="CK17" s="123" t="s">
        <v>110</v>
      </c>
      <c r="CL17" s="123" t="s">
        <v>70</v>
      </c>
      <c r="CM17" s="123" t="s">
        <v>110</v>
      </c>
      <c r="CN17" s="123" t="s">
        <v>70</v>
      </c>
      <c r="CO17" s="123" t="s">
        <v>110</v>
      </c>
      <c r="CP17" s="123" t="s">
        <v>70</v>
      </c>
      <c r="CQ17" s="123" t="s">
        <v>110</v>
      </c>
      <c r="CR17" s="123" t="s">
        <v>70</v>
      </c>
      <c r="CS17" s="123" t="s">
        <v>110</v>
      </c>
      <c r="CT17" s="123" t="s">
        <v>70</v>
      </c>
      <c r="CU17" s="123" t="s">
        <v>110</v>
      </c>
      <c r="CV17" s="123" t="s">
        <v>70</v>
      </c>
      <c r="CW17" s="123" t="s">
        <v>110</v>
      </c>
      <c r="CX17" s="123" t="s">
        <v>70</v>
      </c>
      <c r="CY17" s="123" t="s">
        <v>110</v>
      </c>
      <c r="CZ17" s="123" t="s">
        <v>70</v>
      </c>
      <c r="DA17" s="123" t="s">
        <v>110</v>
      </c>
      <c r="DB17" s="123" t="s">
        <v>70</v>
      </c>
      <c r="DC17" s="123" t="s">
        <v>110</v>
      </c>
      <c r="DD17" s="132" t="s">
        <v>70</v>
      </c>
      <c r="DE17" s="132" t="s">
        <v>110</v>
      </c>
      <c r="DF17" s="132" t="s">
        <v>70</v>
      </c>
      <c r="DG17" s="132" t="s">
        <v>110</v>
      </c>
      <c r="DH17" s="132" t="s">
        <v>70</v>
      </c>
      <c r="DI17" s="132" t="s">
        <v>110</v>
      </c>
      <c r="DJ17" s="132" t="s">
        <v>70</v>
      </c>
      <c r="DK17" s="132" t="s">
        <v>110</v>
      </c>
      <c r="DL17" s="132" t="s">
        <v>70</v>
      </c>
      <c r="DM17" s="132" t="s">
        <v>110</v>
      </c>
      <c r="DN17" s="132" t="s">
        <v>70</v>
      </c>
      <c r="DO17" s="132" t="s">
        <v>111</v>
      </c>
      <c r="DP17" s="123" t="s">
        <v>110</v>
      </c>
      <c r="DQ17" s="123" t="s">
        <v>70</v>
      </c>
      <c r="DR17" s="123" t="s">
        <v>113</v>
      </c>
      <c r="DS17" s="123" t="s">
        <v>110</v>
      </c>
      <c r="DT17" s="123" t="s">
        <v>70</v>
      </c>
      <c r="DU17" s="123" t="s">
        <v>110</v>
      </c>
      <c r="DV17" s="123" t="s">
        <v>70</v>
      </c>
      <c r="DW17" s="123" t="s">
        <v>110</v>
      </c>
      <c r="DX17" s="123" t="s">
        <v>70</v>
      </c>
      <c r="DY17" s="123" t="s">
        <v>110</v>
      </c>
      <c r="DZ17" s="123" t="s">
        <v>70</v>
      </c>
      <c r="EA17" s="123" t="s">
        <v>110</v>
      </c>
      <c r="EB17" s="123" t="s">
        <v>70</v>
      </c>
      <c r="EC17" s="123" t="s">
        <v>110</v>
      </c>
      <c r="ED17" s="123" t="s">
        <v>70</v>
      </c>
      <c r="EE17" s="123" t="s">
        <v>110</v>
      </c>
      <c r="EF17" s="123" t="s">
        <v>70</v>
      </c>
      <c r="EG17" s="123" t="s">
        <v>110</v>
      </c>
      <c r="EH17" s="123" t="s">
        <v>70</v>
      </c>
      <c r="EI17" s="123" t="s">
        <v>110</v>
      </c>
      <c r="EJ17" s="123" t="s">
        <v>70</v>
      </c>
      <c r="EK17" s="123" t="s">
        <v>110</v>
      </c>
      <c r="EL17" s="123" t="s">
        <v>70</v>
      </c>
      <c r="EM17" s="123" t="s">
        <v>110</v>
      </c>
      <c r="EN17" s="123" t="s">
        <v>70</v>
      </c>
      <c r="EO17" s="123" t="s">
        <v>110</v>
      </c>
      <c r="EP17" s="123" t="s">
        <v>70</v>
      </c>
      <c r="EQ17" s="123" t="s">
        <v>110</v>
      </c>
      <c r="ER17" s="123" t="s">
        <v>70</v>
      </c>
      <c r="ES17" s="123" t="s">
        <v>110</v>
      </c>
      <c r="ET17" s="123" t="s">
        <v>70</v>
      </c>
      <c r="EU17" s="123" t="s">
        <v>110</v>
      </c>
      <c r="EV17" s="123" t="s">
        <v>70</v>
      </c>
      <c r="EW17" s="123" t="s">
        <v>110</v>
      </c>
      <c r="EX17" s="123" t="s">
        <v>70</v>
      </c>
      <c r="EY17" s="123" t="s">
        <v>111</v>
      </c>
      <c r="EZ17" s="123" t="s">
        <v>110</v>
      </c>
      <c r="FA17" s="123" t="s">
        <v>70</v>
      </c>
      <c r="FB17" s="123" t="s">
        <v>114</v>
      </c>
    </row>
    <row r="18" spans="1:158" s="10" customFormat="1" ht="159" customHeight="1">
      <c r="A18" s="133">
        <v>1</v>
      </c>
      <c r="B18" s="134" t="s">
        <v>115</v>
      </c>
      <c r="C18" s="135">
        <f t="shared" ref="C18:C19" si="0">+AX18+CH18+DR18+FB18</f>
        <v>28919131</v>
      </c>
      <c r="D18" s="136" t="s">
        <v>116</v>
      </c>
      <c r="E18" s="135">
        <f>+AW18+CG18+DQ18+FA18</f>
        <v>2039.8624</v>
      </c>
      <c r="F18" s="137">
        <v>1</v>
      </c>
      <c r="G18" s="135" t="s">
        <v>117</v>
      </c>
      <c r="H18" s="135" t="s">
        <v>118</v>
      </c>
      <c r="I18" s="135" t="s">
        <v>118</v>
      </c>
      <c r="J18" s="71" t="s">
        <v>119</v>
      </c>
      <c r="K18" s="135" t="s">
        <v>120</v>
      </c>
      <c r="L18" s="135" t="s">
        <v>121</v>
      </c>
      <c r="M18" s="135" t="s">
        <v>122</v>
      </c>
      <c r="N18" s="135" t="s">
        <v>122</v>
      </c>
      <c r="O18" s="135" t="s">
        <v>120</v>
      </c>
      <c r="P18" s="135" t="s">
        <v>120</v>
      </c>
      <c r="Q18" s="135" t="s">
        <v>120</v>
      </c>
      <c r="R18" s="135" t="s">
        <v>121</v>
      </c>
      <c r="S18" s="135" t="s">
        <v>90</v>
      </c>
      <c r="T18" s="135" t="s">
        <v>120</v>
      </c>
      <c r="U18" s="135" t="s">
        <v>92</v>
      </c>
      <c r="V18" s="135" t="s">
        <v>123</v>
      </c>
      <c r="W18" s="135" t="s">
        <v>90</v>
      </c>
      <c r="X18" s="135" t="s">
        <v>124</v>
      </c>
      <c r="Y18" s="135" t="s">
        <v>125</v>
      </c>
      <c r="Z18" s="138" t="s">
        <v>121</v>
      </c>
      <c r="AA18" s="138" t="s">
        <v>121</v>
      </c>
      <c r="AB18" s="139">
        <v>266</v>
      </c>
      <c r="AC18" s="139">
        <v>178</v>
      </c>
      <c r="AD18" s="139">
        <f>AC18+AB18</f>
        <v>444</v>
      </c>
      <c r="AE18" s="139">
        <v>271</v>
      </c>
      <c r="AF18" s="140">
        <f>AD18</f>
        <v>444</v>
      </c>
      <c r="AG18" s="141">
        <v>41987</v>
      </c>
      <c r="AH18" s="141">
        <v>42353</v>
      </c>
      <c r="AI18" s="141">
        <v>42387</v>
      </c>
      <c r="AJ18" s="142" t="s">
        <v>126</v>
      </c>
      <c r="AK18" s="139" t="s">
        <v>127</v>
      </c>
      <c r="AL18" s="139">
        <v>37</v>
      </c>
      <c r="AM18" s="139" t="s">
        <v>128</v>
      </c>
      <c r="AN18" s="138" t="s">
        <v>129</v>
      </c>
      <c r="AO18" s="138" t="s">
        <v>130</v>
      </c>
      <c r="AP18" s="138" t="s">
        <v>131</v>
      </c>
      <c r="AQ18" s="138" t="s">
        <v>130</v>
      </c>
      <c r="AR18" s="138" t="s">
        <v>121</v>
      </c>
      <c r="AS18" s="138" t="s">
        <v>120</v>
      </c>
      <c r="AT18" s="138">
        <f>CH18*0.4</f>
        <v>11567652.4</v>
      </c>
      <c r="AU18" s="139">
        <f>(AT18/239760)*2</f>
        <v>96.493596930263607</v>
      </c>
      <c r="AV18" s="138">
        <f>CH18*0.6</f>
        <v>17351478.599999998</v>
      </c>
      <c r="AW18" s="139"/>
      <c r="AX18" s="143"/>
      <c r="AY18" s="144">
        <v>22</v>
      </c>
      <c r="AZ18" s="144">
        <v>597.41999999999996</v>
      </c>
      <c r="BA18" s="144"/>
      <c r="BB18" s="144"/>
      <c r="BC18" s="144"/>
      <c r="BD18" s="144"/>
      <c r="BE18" s="144">
        <v>17</v>
      </c>
      <c r="BF18" s="144">
        <v>229.952</v>
      </c>
      <c r="BG18" s="144">
        <v>1</v>
      </c>
      <c r="BH18" s="144">
        <v>46.672400000000003</v>
      </c>
      <c r="BI18" s="144"/>
      <c r="BJ18" s="144"/>
      <c r="BK18" s="144"/>
      <c r="BL18" s="144"/>
      <c r="BM18" s="144"/>
      <c r="BN18" s="144"/>
      <c r="BO18" s="144">
        <v>2</v>
      </c>
      <c r="BP18" s="144">
        <v>133.04499999999999</v>
      </c>
      <c r="BQ18" s="144"/>
      <c r="BR18" s="144"/>
      <c r="BS18" s="144"/>
      <c r="BT18" s="144"/>
      <c r="BU18" s="144"/>
      <c r="BV18" s="144"/>
      <c r="BW18" s="144"/>
      <c r="BX18" s="144"/>
      <c r="BY18" s="144">
        <v>8</v>
      </c>
      <c r="BZ18" s="144">
        <v>383.84199999999998</v>
      </c>
      <c r="CA18" s="144">
        <v>6</v>
      </c>
      <c r="CB18" s="145">
        <v>117.17700000000001</v>
      </c>
      <c r="CC18" s="145">
        <v>20</v>
      </c>
      <c r="CD18" s="145">
        <v>531.75400000000002</v>
      </c>
      <c r="CE18" s="146" t="s">
        <v>132</v>
      </c>
      <c r="CF18" s="138">
        <f>+AY18+BA18+BC18+BE18+BG18+BI18+BK18+BM18+BO18+BQ18+BS18+BU18+BW18+BY18+CA18+CC18</f>
        <v>76</v>
      </c>
      <c r="CG18" s="139">
        <f>+AZ18+BB18+BD18+BF18+BH18+BJ18+BL18+BN18+BP18+BR18+BT18+BV18+BX18+BZ18+CB18+CD18</f>
        <v>2039.8624</v>
      </c>
      <c r="CH18" s="138">
        <v>28919131</v>
      </c>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f>+CI18+CK18+CM18+CO18+CQ18+CS18+CU18+CW18+CY18+DA18+DC18+DE18+DG18+DI18+DK18+DM18</f>
        <v>0</v>
      </c>
      <c r="DQ18" s="139">
        <f>+CJ18+CL18+CN18+CP18+CR18+CT18+CV18+CX18+CZ18+DB18+DD18+DF18+DH18+DJ18+DL18+DN18</f>
        <v>0</v>
      </c>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f>+DS18+DU18+DW18+DY18+EA18+EC18+EE18+EG18+EI18+EK18+EM18+EO18+EQ18+ES18+EU18+EW18</f>
        <v>0</v>
      </c>
      <c r="FA18" s="139">
        <f>+DT18+DV18+DX18+DZ18+EB18+ED18+EF18+EH18+EJ18+EL18+EN18+EP18+ER18+ET18+EV18+EX18</f>
        <v>0</v>
      </c>
      <c r="FB18" s="139"/>
    </row>
    <row r="19" spans="1:158" s="10" customFormat="1" ht="134.25" customHeight="1">
      <c r="A19" s="55">
        <v>2</v>
      </c>
      <c r="B19" s="147" t="s">
        <v>133</v>
      </c>
      <c r="C19" s="135">
        <f t="shared" si="0"/>
        <v>20500000</v>
      </c>
      <c r="D19" s="136" t="s">
        <v>116</v>
      </c>
      <c r="E19" s="135">
        <f>+AW19+CG19+DQ19+FA19</f>
        <v>1314.692</v>
      </c>
      <c r="F19" s="136" t="s">
        <v>116</v>
      </c>
      <c r="G19" s="135" t="s">
        <v>117</v>
      </c>
      <c r="H19" s="135" t="s">
        <v>118</v>
      </c>
      <c r="I19" s="148" t="s">
        <v>118</v>
      </c>
      <c r="J19" s="71" t="s">
        <v>119</v>
      </c>
      <c r="K19" s="64" t="s">
        <v>120</v>
      </c>
      <c r="L19" s="135" t="s">
        <v>121</v>
      </c>
      <c r="M19" s="149" t="s">
        <v>122</v>
      </c>
      <c r="N19" s="150" t="s">
        <v>122</v>
      </c>
      <c r="O19" s="150" t="s">
        <v>120</v>
      </c>
      <c r="P19" s="150" t="s">
        <v>120</v>
      </c>
      <c r="Q19" s="150" t="s">
        <v>120</v>
      </c>
      <c r="R19" s="150" t="s">
        <v>121</v>
      </c>
      <c r="S19" s="150" t="s">
        <v>121</v>
      </c>
      <c r="T19" s="150" t="s">
        <v>134</v>
      </c>
      <c r="U19" s="150" t="s">
        <v>90</v>
      </c>
      <c r="V19" s="150" t="s">
        <v>120</v>
      </c>
      <c r="W19" s="150" t="s">
        <v>90</v>
      </c>
      <c r="X19" s="150" t="s">
        <v>135</v>
      </c>
      <c r="Y19" s="151" t="s">
        <v>136</v>
      </c>
      <c r="Z19" s="150" t="s">
        <v>121</v>
      </c>
      <c r="AA19" s="152" t="s">
        <v>121</v>
      </c>
      <c r="AB19" s="152">
        <v>690</v>
      </c>
      <c r="AC19" s="152">
        <v>446</v>
      </c>
      <c r="AD19" s="152">
        <f>AC19+AB19</f>
        <v>1136</v>
      </c>
      <c r="AE19" s="153">
        <v>19</v>
      </c>
      <c r="AF19" s="152">
        <f>AD19</f>
        <v>1136</v>
      </c>
      <c r="AG19" s="141">
        <v>41978</v>
      </c>
      <c r="AH19" s="141">
        <v>42323</v>
      </c>
      <c r="AI19" s="141">
        <v>42387</v>
      </c>
      <c r="AJ19" s="139" t="s">
        <v>126</v>
      </c>
      <c r="AK19" s="152" t="s">
        <v>137</v>
      </c>
      <c r="AL19" s="152">
        <v>50</v>
      </c>
      <c r="AM19" s="152" t="s">
        <v>137</v>
      </c>
      <c r="AN19" s="150" t="s">
        <v>138</v>
      </c>
      <c r="AO19" s="150" t="s">
        <v>139</v>
      </c>
      <c r="AP19" s="138" t="s">
        <v>140</v>
      </c>
      <c r="AQ19" s="150" t="s">
        <v>141</v>
      </c>
      <c r="AR19" s="152" t="s">
        <v>121</v>
      </c>
      <c r="AS19" s="152" t="s">
        <v>120</v>
      </c>
      <c r="AT19" s="138">
        <f>CH19*0.4</f>
        <v>8200000</v>
      </c>
      <c r="AU19" s="139">
        <f>(AT19/239760)*2</f>
        <v>68.401735068401734</v>
      </c>
      <c r="AV19" s="138">
        <f>CH19*0.6</f>
        <v>12300000</v>
      </c>
      <c r="AW19" s="152"/>
      <c r="AX19" s="154"/>
      <c r="AY19" s="56">
        <v>5</v>
      </c>
      <c r="AZ19" s="152">
        <v>241.18299999999999</v>
      </c>
      <c r="BA19" s="152">
        <v>5</v>
      </c>
      <c r="BB19" s="152">
        <v>273.959</v>
      </c>
      <c r="BC19" s="152">
        <v>1</v>
      </c>
      <c r="BD19" s="152">
        <v>81.561999999999998</v>
      </c>
      <c r="BE19" s="152"/>
      <c r="BF19" s="152"/>
      <c r="BG19" s="152"/>
      <c r="BH19" s="152"/>
      <c r="BI19" s="152">
        <v>1</v>
      </c>
      <c r="BJ19" s="152">
        <v>166.21199999999999</v>
      </c>
      <c r="BK19" s="152">
        <v>1</v>
      </c>
      <c r="BL19" s="152">
        <v>16.670000000000002</v>
      </c>
      <c r="BM19" s="152">
        <v>1</v>
      </c>
      <c r="BN19" s="152">
        <v>11.693</v>
      </c>
      <c r="BO19" s="152"/>
      <c r="BP19" s="152"/>
      <c r="BQ19" s="152"/>
      <c r="BR19" s="152"/>
      <c r="BS19" s="152"/>
      <c r="BT19" s="152"/>
      <c r="BU19" s="152"/>
      <c r="BV19" s="152"/>
      <c r="BW19" s="152"/>
      <c r="BX19" s="152"/>
      <c r="BY19" s="152">
        <v>5</v>
      </c>
      <c r="BZ19" s="152">
        <v>305.77100000000002</v>
      </c>
      <c r="CA19" s="152">
        <v>5</v>
      </c>
      <c r="CB19" s="57">
        <v>74.959000000000003</v>
      </c>
      <c r="CC19" s="57">
        <v>14</v>
      </c>
      <c r="CD19" s="57">
        <v>142.68299999999999</v>
      </c>
      <c r="CE19" s="66" t="s">
        <v>132</v>
      </c>
      <c r="CF19" s="138">
        <f>+AY19+BA19+BC19+BE19+BG19+BI19+BK19+BM19+BO19+BQ19+BS19+BU19+BW19+BY19+CA19+CC19</f>
        <v>38</v>
      </c>
      <c r="CG19" s="139">
        <f>+AZ19+BB19+BD19+BF19+BH19+BJ19+BL19+BN19+BP19+BR19+BT19+BV19+BX19+BZ19+CB19+CD19</f>
        <v>1314.692</v>
      </c>
      <c r="CH19" s="138">
        <v>20500000</v>
      </c>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row>
    <row r="20" spans="1:158" s="61" customFormat="1" ht="11.25">
      <c r="A20" s="59">
        <f>COUNTIF($A$18:A19,"&gt;0")</f>
        <v>2</v>
      </c>
      <c r="B20" s="60" t="s">
        <v>142</v>
      </c>
      <c r="C20" s="60">
        <f>SUM(C$18:C19)</f>
        <v>49419131</v>
      </c>
      <c r="D20" s="60"/>
      <c r="E20" s="60">
        <f>SUM(E$18:E19)</f>
        <v>3354.5544</v>
      </c>
      <c r="F20" s="60"/>
      <c r="G20" s="60"/>
      <c r="H20" s="60"/>
      <c r="I20" s="60"/>
      <c r="J20" s="60"/>
      <c r="K20" s="60"/>
      <c r="L20" s="60"/>
      <c r="M20" s="60"/>
      <c r="N20" s="60"/>
      <c r="O20" s="60"/>
      <c r="P20" s="60"/>
      <c r="Q20" s="60"/>
      <c r="R20" s="60"/>
      <c r="S20" s="60"/>
      <c r="T20" s="60"/>
      <c r="U20" s="60"/>
      <c r="V20" s="60"/>
      <c r="W20" s="60"/>
      <c r="X20" s="60"/>
      <c r="Y20" s="60"/>
      <c r="Z20" s="60"/>
      <c r="AA20" s="60"/>
      <c r="AB20" s="60">
        <f>SUM(AB$18:AB19)</f>
        <v>956</v>
      </c>
      <c r="AC20" s="60">
        <f>SUM(AC$18:AC19)</f>
        <v>624</v>
      </c>
      <c r="AD20" s="60">
        <f>SUM(AD$18:AD19)</f>
        <v>1580</v>
      </c>
      <c r="AE20" s="60">
        <f>SUM(AE$18:AE19)</f>
        <v>290</v>
      </c>
      <c r="AF20" s="60">
        <f>SUM(AF$18:AF19)</f>
        <v>1580</v>
      </c>
      <c r="AG20" s="60"/>
      <c r="AH20" s="60"/>
      <c r="AI20" s="60"/>
      <c r="AJ20" s="60"/>
      <c r="AK20" s="60"/>
      <c r="AL20" s="60"/>
      <c r="AM20" s="60"/>
      <c r="AN20" s="60"/>
      <c r="AO20" s="60"/>
      <c r="AP20" s="60"/>
      <c r="AQ20" s="60"/>
      <c r="AR20" s="60"/>
      <c r="AS20" s="60"/>
      <c r="AT20" s="60">
        <f>SUM(AT$18:AT19)</f>
        <v>19767652.399999999</v>
      </c>
      <c r="AU20" s="60">
        <f>SUM(AU$18:AU19)</f>
        <v>164.89533199866534</v>
      </c>
      <c r="AV20" s="60">
        <f>SUM(AV$18:AV19)</f>
        <v>29651478.599999998</v>
      </c>
      <c r="AW20" s="60">
        <f>SUM(AW$18:AW19)</f>
        <v>0</v>
      </c>
      <c r="AX20" s="60">
        <f>SUM(AX$18:AX19)</f>
        <v>0</v>
      </c>
      <c r="AY20" s="60">
        <f>SUM(AY$18:AY19)</f>
        <v>27</v>
      </c>
      <c r="AZ20" s="60">
        <f>SUM(AZ$18:AZ19)</f>
        <v>838.60299999999995</v>
      </c>
      <c r="BA20" s="60">
        <f>SUM(BA$18:BA19)</f>
        <v>5</v>
      </c>
      <c r="BB20" s="60">
        <f>SUM(BB$18:BB19)</f>
        <v>273.959</v>
      </c>
      <c r="BC20" s="60">
        <f>SUM(BC$18:BC19)</f>
        <v>1</v>
      </c>
      <c r="BD20" s="60">
        <f>SUM(BD$18:BD19)</f>
        <v>81.561999999999998</v>
      </c>
      <c r="BE20" s="60">
        <f>SUM(BE$18:BE19)</f>
        <v>17</v>
      </c>
      <c r="BF20" s="60">
        <f>SUM(BF$18:BF19)</f>
        <v>229.952</v>
      </c>
      <c r="BG20" s="60">
        <f>SUM(BG$18:BG19)</f>
        <v>1</v>
      </c>
      <c r="BH20" s="60">
        <f>SUM(BH$18:BH19)</f>
        <v>46.672400000000003</v>
      </c>
      <c r="BI20" s="60">
        <f>SUM(BI$18:BI19)</f>
        <v>1</v>
      </c>
      <c r="BJ20" s="60">
        <f>SUM(BJ$18:BJ19)</f>
        <v>166.21199999999999</v>
      </c>
      <c r="BK20" s="60">
        <f>SUM(BK$18:BK19)</f>
        <v>1</v>
      </c>
      <c r="BL20" s="60">
        <f>SUM(BL$18:BL19)</f>
        <v>16.670000000000002</v>
      </c>
      <c r="BM20" s="60">
        <f>SUM(BM$18:BM19)</f>
        <v>1</v>
      </c>
      <c r="BN20" s="60">
        <f>SUM(BN$18:BN19)</f>
        <v>11.693</v>
      </c>
      <c r="BO20" s="60">
        <f>SUM(BO$18:BO19)</f>
        <v>2</v>
      </c>
      <c r="BP20" s="60">
        <f>SUM(BP$18:BP19)</f>
        <v>133.04499999999999</v>
      </c>
      <c r="BQ20" s="60">
        <f>SUM(BQ$18:BQ19)</f>
        <v>0</v>
      </c>
      <c r="BR20" s="60">
        <f>SUM(BR$18:BR19)</f>
        <v>0</v>
      </c>
      <c r="BS20" s="60">
        <f>SUM(BS$18:BS19)</f>
        <v>0</v>
      </c>
      <c r="BT20" s="60">
        <f>SUM(BT$18:BT19)</f>
        <v>0</v>
      </c>
      <c r="BU20" s="60">
        <f>SUM(BU$18:BU19)</f>
        <v>0</v>
      </c>
      <c r="BV20" s="60">
        <f>SUM(BV$18:BV19)</f>
        <v>0</v>
      </c>
      <c r="BW20" s="60">
        <f>SUM(BW$18:BW19)</f>
        <v>0</v>
      </c>
      <c r="BX20" s="60">
        <f>SUM(BX$18:BX19)</f>
        <v>0</v>
      </c>
      <c r="BY20" s="60">
        <f>SUM(BY$18:BY19)</f>
        <v>13</v>
      </c>
      <c r="BZ20" s="60">
        <f>SUM(BZ$18:BZ19)</f>
        <v>689.61300000000006</v>
      </c>
      <c r="CA20" s="60">
        <f>SUM(CA$18:CA19)</f>
        <v>11</v>
      </c>
      <c r="CB20" s="60">
        <f>SUM(CB$18:CB19)</f>
        <v>192.13600000000002</v>
      </c>
      <c r="CC20" s="60">
        <f>SUM(CC$18:CC19)</f>
        <v>34</v>
      </c>
      <c r="CD20" s="60">
        <f>SUM(CD$18:CD19)</f>
        <v>674.43700000000001</v>
      </c>
      <c r="CE20" s="60"/>
      <c r="CF20" s="60">
        <f>SUM(CF$18:CF19)</f>
        <v>114</v>
      </c>
      <c r="CG20" s="60">
        <f>SUM(CG$18:CG19)</f>
        <v>3354.5544</v>
      </c>
      <c r="CH20" s="60">
        <f>SUM(CH$18:CH19)</f>
        <v>49419131</v>
      </c>
      <c r="CI20" s="60">
        <f>SUM(CI$18:CI19)</f>
        <v>0</v>
      </c>
      <c r="CJ20" s="60">
        <f>SUM(CJ$18:CJ19)</f>
        <v>0</v>
      </c>
      <c r="CK20" s="60">
        <f>SUM(CK$18:CK19)</f>
        <v>0</v>
      </c>
      <c r="CL20" s="60">
        <f>SUM(CL$18:CL19)</f>
        <v>0</v>
      </c>
      <c r="CM20" s="60">
        <f>SUM(CM$18:CM19)</f>
        <v>0</v>
      </c>
      <c r="CN20" s="60">
        <f>SUM(CN$18:CN19)</f>
        <v>0</v>
      </c>
      <c r="CO20" s="60">
        <f>SUM(CO$18:CO19)</f>
        <v>0</v>
      </c>
      <c r="CP20" s="60">
        <f>SUM(CP$18:CP19)</f>
        <v>0</v>
      </c>
      <c r="CQ20" s="60">
        <f>SUM(CQ$18:CQ19)</f>
        <v>0</v>
      </c>
      <c r="CR20" s="60">
        <f>SUM(CR$18:CR19)</f>
        <v>0</v>
      </c>
      <c r="CS20" s="60">
        <f>SUM(CS$18:CS19)</f>
        <v>0</v>
      </c>
      <c r="CT20" s="60">
        <f>SUM(CT$18:CT19)</f>
        <v>0</v>
      </c>
      <c r="CU20" s="60">
        <f>SUM(CU$18:CU19)</f>
        <v>0</v>
      </c>
      <c r="CV20" s="60">
        <f>SUM(CV$18:CV19)</f>
        <v>0</v>
      </c>
      <c r="CW20" s="60">
        <f>SUM(CW$18:CW19)</f>
        <v>0</v>
      </c>
      <c r="CX20" s="60">
        <f>SUM(CX$18:CX19)</f>
        <v>0</v>
      </c>
      <c r="CY20" s="60">
        <f>SUM(CY$18:CY19)</f>
        <v>0</v>
      </c>
      <c r="CZ20" s="60">
        <f>SUM(CZ$18:CZ19)</f>
        <v>0</v>
      </c>
      <c r="DA20" s="60">
        <f>SUM(DA$18:DA19)</f>
        <v>0</v>
      </c>
      <c r="DB20" s="60">
        <f>SUM(DB$18:DB19)</f>
        <v>0</v>
      </c>
      <c r="DC20" s="60">
        <f>SUM(DC$18:DC19)</f>
        <v>0</v>
      </c>
      <c r="DD20" s="60">
        <f>SUM(DD$18:DD19)</f>
        <v>0</v>
      </c>
      <c r="DE20" s="60">
        <f>SUM(DE$18:DE19)</f>
        <v>0</v>
      </c>
      <c r="DF20" s="60">
        <f>SUM(DF$18:DF19)</f>
        <v>0</v>
      </c>
      <c r="DG20" s="60">
        <f>SUM(DG$18:DG19)</f>
        <v>0</v>
      </c>
      <c r="DH20" s="60">
        <f>SUM(DH$18:DH19)</f>
        <v>0</v>
      </c>
      <c r="DI20" s="60">
        <f>SUM(DI$18:DI19)</f>
        <v>0</v>
      </c>
      <c r="DJ20" s="60">
        <f>SUM(DJ$18:DJ19)</f>
        <v>0</v>
      </c>
      <c r="DK20" s="60">
        <f>SUM(DK$18:DK19)</f>
        <v>0</v>
      </c>
      <c r="DL20" s="60">
        <f>SUM(DL$18:DL19)</f>
        <v>0</v>
      </c>
      <c r="DM20" s="60">
        <f>SUM(DM$18:DM19)</f>
        <v>0</v>
      </c>
      <c r="DN20" s="60">
        <f>SUM(DN$18:DN19)</f>
        <v>0</v>
      </c>
      <c r="DO20" s="60"/>
      <c r="DP20" s="60">
        <f>SUM(DP$18:DP19)</f>
        <v>0</v>
      </c>
      <c r="DQ20" s="60">
        <f>SUM(DQ$18:DQ19)</f>
        <v>0</v>
      </c>
      <c r="DR20" s="60">
        <f>SUM(DR$18:DR19)</f>
        <v>0</v>
      </c>
      <c r="DS20" s="60">
        <f>SUM(DS$18:DS19)</f>
        <v>0</v>
      </c>
      <c r="DT20" s="60">
        <f>SUM(DT$18:DT19)</f>
        <v>0</v>
      </c>
      <c r="DU20" s="60">
        <f>SUM(DU$18:DU19)</f>
        <v>0</v>
      </c>
      <c r="DV20" s="60">
        <f>SUM(DV$18:DV19)</f>
        <v>0</v>
      </c>
      <c r="DW20" s="60">
        <f>SUM(DW$18:DW19)</f>
        <v>0</v>
      </c>
      <c r="DX20" s="60">
        <f>SUM(DX$18:DX19)</f>
        <v>0</v>
      </c>
      <c r="DY20" s="60">
        <f>SUM(DY$18:DY19)</f>
        <v>0</v>
      </c>
      <c r="DZ20" s="60">
        <f>SUM(DZ$18:DZ19)</f>
        <v>0</v>
      </c>
      <c r="EA20" s="60">
        <f>SUM(EA$18:EA19)</f>
        <v>0</v>
      </c>
      <c r="EB20" s="60">
        <f>SUM(EB$18:EB19)</f>
        <v>0</v>
      </c>
      <c r="EC20" s="60">
        <f>SUM(EC$18:EC19)</f>
        <v>0</v>
      </c>
      <c r="ED20" s="60">
        <f>SUM(ED$18:ED19)</f>
        <v>0</v>
      </c>
      <c r="EE20" s="60">
        <f>SUM(EE$18:EE19)</f>
        <v>0</v>
      </c>
      <c r="EF20" s="60">
        <f>SUM(EF$18:EF19)</f>
        <v>0</v>
      </c>
      <c r="EG20" s="60">
        <f>SUM(EG$18:EG19)</f>
        <v>0</v>
      </c>
      <c r="EH20" s="60">
        <f>SUM(EH$18:EH19)</f>
        <v>0</v>
      </c>
      <c r="EI20" s="60">
        <f>SUM(EI$18:EI19)</f>
        <v>0</v>
      </c>
      <c r="EJ20" s="60">
        <f>SUM(EJ$18:EJ19)</f>
        <v>0</v>
      </c>
      <c r="EK20" s="60">
        <f>SUM(EK$18:EK19)</f>
        <v>0</v>
      </c>
      <c r="EL20" s="60">
        <f>SUM(EL$18:EL19)</f>
        <v>0</v>
      </c>
      <c r="EM20" s="60">
        <f>SUM(EM$18:EM19)</f>
        <v>0</v>
      </c>
      <c r="EN20" s="60">
        <f>SUM(EN$18:EN19)</f>
        <v>0</v>
      </c>
      <c r="EO20" s="60">
        <f>SUM(EO$18:EO19)</f>
        <v>0</v>
      </c>
      <c r="EP20" s="60">
        <f>SUM(EP$18:EP19)</f>
        <v>0</v>
      </c>
      <c r="EQ20" s="60">
        <f>SUM(EQ$18:EQ19)</f>
        <v>0</v>
      </c>
      <c r="ER20" s="60">
        <f>SUM(ER$18:ER19)</f>
        <v>0</v>
      </c>
      <c r="ES20" s="60">
        <f>SUM(ES$18:ES19)</f>
        <v>0</v>
      </c>
      <c r="ET20" s="60">
        <f>SUM(ET$18:ET19)</f>
        <v>0</v>
      </c>
      <c r="EU20" s="60">
        <f>SUM(EU$18:EU19)</f>
        <v>0</v>
      </c>
      <c r="EV20" s="60">
        <f>SUM(EV$18:EV19)</f>
        <v>0</v>
      </c>
      <c r="EW20" s="60">
        <f>SUM(EW$18:EW19)</f>
        <v>0</v>
      </c>
      <c r="EX20" s="60">
        <f>SUM(EX$18:EX19)</f>
        <v>0</v>
      </c>
      <c r="EY20" s="60"/>
      <c r="EZ20" s="60">
        <f>SUM(EZ$18:EZ19)</f>
        <v>0</v>
      </c>
      <c r="FA20" s="60">
        <f>SUM(FA$18:FA19)</f>
        <v>0</v>
      </c>
      <c r="FB20" s="60">
        <f>SUM(FB$18:FB19)</f>
        <v>0</v>
      </c>
    </row>
    <row r="21" spans="1:158" customFormat="1"/>
    <row r="22" spans="1:158" customFormat="1"/>
    <row r="23" spans="1:158" customFormat="1"/>
    <row r="24" spans="1:158" customFormat="1"/>
    <row r="25" spans="1:158" customFormat="1"/>
    <row r="26" spans="1:158" customFormat="1"/>
    <row r="27" spans="1:158" customFormat="1"/>
    <row r="28" spans="1:158" customFormat="1"/>
    <row r="29" spans="1:158" customFormat="1"/>
    <row r="30" spans="1:158" customFormat="1"/>
    <row r="31" spans="1:158" customFormat="1"/>
    <row r="32" spans="1:158"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spans="32:162" customFormat="1"/>
    <row r="98" spans="32:162" customFormat="1"/>
    <row r="99" spans="32:162" customFormat="1"/>
    <row r="100" spans="32:162" customFormat="1"/>
    <row r="101" spans="32:162" customFormat="1"/>
    <row r="102" spans="32:162" customFormat="1"/>
    <row r="103" spans="32:162" customFormat="1"/>
    <row r="104" spans="32:162" customFormat="1"/>
    <row r="105" spans="32:162">
      <c r="AF105" s="62"/>
      <c r="FC105" s="62"/>
      <c r="FD105" s="62"/>
      <c r="FE105" s="62"/>
      <c r="FF105" s="62"/>
    </row>
    <row r="106" spans="32:162">
      <c r="AF106" s="62"/>
      <c r="FC106" s="62"/>
      <c r="FD106" s="62"/>
      <c r="FE106" s="62"/>
      <c r="FF106" s="62"/>
    </row>
    <row r="107" spans="32:162">
      <c r="AF107" s="62"/>
      <c r="FC107" s="62"/>
      <c r="FD107" s="62"/>
      <c r="FE107" s="62"/>
      <c r="FF107" s="62"/>
    </row>
    <row r="108" spans="32:162">
      <c r="AF108" s="62"/>
      <c r="FC108" s="62"/>
      <c r="FD108" s="62"/>
      <c r="FE108" s="62"/>
      <c r="FF108" s="62"/>
    </row>
    <row r="109" spans="32:162">
      <c r="AF109" s="62"/>
      <c r="FC109" s="62"/>
      <c r="FD109" s="62"/>
      <c r="FE109" s="62"/>
      <c r="FF109" s="62"/>
    </row>
    <row r="110" spans="32:162">
      <c r="AF110" s="62"/>
      <c r="FC110" s="62"/>
      <c r="FD110" s="62"/>
      <c r="FE110" s="62"/>
      <c r="FF110" s="62"/>
    </row>
    <row r="111" spans="32:162">
      <c r="AF111" s="62"/>
      <c r="FC111" s="62"/>
      <c r="FD111" s="62"/>
      <c r="FE111" s="62"/>
      <c r="FF111" s="62"/>
    </row>
    <row r="112" spans="32:162">
      <c r="AF112" s="62"/>
      <c r="FC112" s="62"/>
      <c r="FD112" s="62"/>
      <c r="FE112" s="62"/>
      <c r="FF112" s="62"/>
    </row>
    <row r="113" spans="32:162">
      <c r="AF113" s="62"/>
      <c r="FC113" s="62"/>
      <c r="FD113" s="62"/>
      <c r="FE113" s="62"/>
      <c r="FF113" s="62"/>
    </row>
    <row r="114" spans="32:162">
      <c r="AF114" s="62"/>
      <c r="FC114" s="62"/>
      <c r="FD114" s="62"/>
      <c r="FE114" s="62"/>
      <c r="FF114" s="62"/>
    </row>
  </sheetData>
  <mergeCells count="107">
    <mergeCell ref="C10:D10"/>
    <mergeCell ref="E10:J10"/>
    <mergeCell ref="K10:Q10"/>
    <mergeCell ref="C11:D11"/>
    <mergeCell ref="E11:J11"/>
    <mergeCell ref="K11:Q11"/>
    <mergeCell ref="C8:D8"/>
    <mergeCell ref="E8:J8"/>
    <mergeCell ref="K8:Q8"/>
    <mergeCell ref="C9:D9"/>
    <mergeCell ref="E9:J9"/>
    <mergeCell ref="K9:Q9"/>
    <mergeCell ref="AP16:AP17"/>
    <mergeCell ref="AQ16:AQ17"/>
    <mergeCell ref="C12:D12"/>
    <mergeCell ref="E12:J12"/>
    <mergeCell ref="K12:Q12"/>
    <mergeCell ref="A15:A17"/>
    <mergeCell ref="K15:AA15"/>
    <mergeCell ref="AB15:AE15"/>
    <mergeCell ref="Q16:W16"/>
    <mergeCell ref="X16:X17"/>
    <mergeCell ref="Y16:Y17"/>
    <mergeCell ref="Z16:Z17"/>
    <mergeCell ref="AA16:AA17"/>
    <mergeCell ref="AB16:AD16"/>
    <mergeCell ref="AE16:AE17"/>
    <mergeCell ref="AJ16:AJ17"/>
    <mergeCell ref="AK16:AK17"/>
    <mergeCell ref="AL16:AM16"/>
    <mergeCell ref="G16:I16"/>
    <mergeCell ref="B15:J15"/>
    <mergeCell ref="CI15:DR15"/>
    <mergeCell ref="DS15:FB15"/>
    <mergeCell ref="B16:B17"/>
    <mergeCell ref="C16:C17"/>
    <mergeCell ref="D16:D17"/>
    <mergeCell ref="E16:E17"/>
    <mergeCell ref="F16:F17"/>
    <mergeCell ref="J16:J17"/>
    <mergeCell ref="K16:N16"/>
    <mergeCell ref="O16:P16"/>
    <mergeCell ref="AF15:AF17"/>
    <mergeCell ref="AG15:AJ15"/>
    <mergeCell ref="AK15:AS15"/>
    <mergeCell ref="AT15:AV15"/>
    <mergeCell ref="AW15:AX15"/>
    <mergeCell ref="AY15:CH15"/>
    <mergeCell ref="AN16:AN17"/>
    <mergeCell ref="AO16:AO17"/>
    <mergeCell ref="AY16:AZ16"/>
    <mergeCell ref="BA16:BB16"/>
    <mergeCell ref="BC16:BD16"/>
    <mergeCell ref="BE16:BF16"/>
    <mergeCell ref="BG16:BH16"/>
    <mergeCell ref="BI16:BJ16"/>
    <mergeCell ref="AR16:AR17"/>
    <mergeCell ref="AS16:AS17"/>
    <mergeCell ref="AT16:AU16"/>
    <mergeCell ref="AV16:AV17"/>
    <mergeCell ref="AW16:AW17"/>
    <mergeCell ref="AX16:AX17"/>
    <mergeCell ref="BW16:BX16"/>
    <mergeCell ref="BY16:BZ16"/>
    <mergeCell ref="CA16:CB16"/>
    <mergeCell ref="CC16:CE16"/>
    <mergeCell ref="CF16:CH16"/>
    <mergeCell ref="CI16:CJ16"/>
    <mergeCell ref="BK16:BL16"/>
    <mergeCell ref="BM16:BN16"/>
    <mergeCell ref="BO16:BP16"/>
    <mergeCell ref="BQ16:BR16"/>
    <mergeCell ref="BS16:BT16"/>
    <mergeCell ref="BU16:BV16"/>
    <mergeCell ref="CW16:CX16"/>
    <mergeCell ref="CY16:CZ16"/>
    <mergeCell ref="DA16:DB16"/>
    <mergeCell ref="DC16:DD16"/>
    <mergeCell ref="DE16:DF16"/>
    <mergeCell ref="DG16:DH16"/>
    <mergeCell ref="CK16:CL16"/>
    <mergeCell ref="CM16:CN16"/>
    <mergeCell ref="CO16:CP16"/>
    <mergeCell ref="CQ16:CR16"/>
    <mergeCell ref="CS16:CT16"/>
    <mergeCell ref="CU16:CV16"/>
    <mergeCell ref="DW16:DX16"/>
    <mergeCell ref="DY16:DZ16"/>
    <mergeCell ref="EA16:EB16"/>
    <mergeCell ref="EC16:ED16"/>
    <mergeCell ref="EE16:EF16"/>
    <mergeCell ref="EG16:EH16"/>
    <mergeCell ref="DI16:DJ16"/>
    <mergeCell ref="DK16:DL16"/>
    <mergeCell ref="DM16:DO16"/>
    <mergeCell ref="DP16:DR16"/>
    <mergeCell ref="DS16:DT16"/>
    <mergeCell ref="DU16:DV16"/>
    <mergeCell ref="EU16:EV16"/>
    <mergeCell ref="EW16:EY16"/>
    <mergeCell ref="EZ16:FB16"/>
    <mergeCell ref="EI16:EJ16"/>
    <mergeCell ref="EK16:EL16"/>
    <mergeCell ref="EM16:EN16"/>
    <mergeCell ref="EO16:EP16"/>
    <mergeCell ref="EQ16:ER16"/>
    <mergeCell ref="ES16:ET16"/>
  </mergeCells>
  <pageMargins left="0" right="0" top="1.0236220472440944" bottom="0.47244094488188981" header="0.31496062992125984" footer="0.31496062992125984"/>
  <pageSetup paperSize="5" scale="74" fitToWidth="5" fitToHeight="2" orientation="landscape" r:id="rId1"/>
  <colBreaks count="4" manualBreakCount="4">
    <brk id="32" min="1" max="19" man="1"/>
    <brk id="50" max="1048575" man="1"/>
    <brk id="86" max="1048575" man="1"/>
    <brk id="122" max="26"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F114"/>
  <sheetViews>
    <sheetView showZeros="0" topLeftCell="W16" zoomScale="90" zoomScaleNormal="90" zoomScaleSheetLayoutView="80" workbookViewId="0">
      <selection activeCell="AT18" sqref="AT18"/>
    </sheetView>
  </sheetViews>
  <sheetFormatPr defaultColWidth="11.42578125" defaultRowHeight="15"/>
  <cols>
    <col min="1" max="1" width="3" style="29" customWidth="1"/>
    <col min="2" max="2" width="36.42578125" style="1" customWidth="1"/>
    <col min="3" max="3" width="12.5703125" style="1" customWidth="1"/>
    <col min="4" max="4" width="12.85546875" style="1" customWidth="1"/>
    <col min="5" max="5" width="8.5703125" style="3" customWidth="1"/>
    <col min="6" max="6" width="7.42578125" style="3" customWidth="1"/>
    <col min="7" max="7" width="11.28515625" style="3" customWidth="1"/>
    <col min="8" max="8" width="8.28515625" style="3" customWidth="1"/>
    <col min="9" max="9" width="10.42578125" style="3" customWidth="1"/>
    <col min="10" max="10" width="14" style="3" customWidth="1"/>
    <col min="11" max="12" width="3" style="3" customWidth="1"/>
    <col min="13" max="13" width="6.7109375" style="3" customWidth="1"/>
    <col min="14" max="14" width="9.42578125" style="3" customWidth="1"/>
    <col min="15" max="15" width="6.28515625" style="3" customWidth="1"/>
    <col min="16" max="16" width="8.140625" style="3" customWidth="1"/>
    <col min="17" max="17" width="7.7109375" style="3" customWidth="1"/>
    <col min="18" max="18" width="6.7109375" style="3" customWidth="1"/>
    <col min="19" max="19" width="7.85546875" style="3" customWidth="1"/>
    <col min="20" max="20" width="21" style="3" customWidth="1"/>
    <col min="21" max="21" width="8.28515625" style="3" customWidth="1"/>
    <col min="22" max="22" width="8.7109375" style="3" customWidth="1"/>
    <col min="23" max="23" width="7.140625" style="3" customWidth="1"/>
    <col min="24" max="24" width="35.140625" style="3" customWidth="1"/>
    <col min="25" max="25" width="19.28515625" style="3" customWidth="1"/>
    <col min="26" max="26" width="8.7109375" style="3" customWidth="1"/>
    <col min="27" max="27" width="9.85546875" style="3" customWidth="1"/>
    <col min="28" max="28" width="8.85546875" style="3" customWidth="1"/>
    <col min="29" max="29" width="8.28515625" style="3" customWidth="1"/>
    <col min="30" max="30" width="8.85546875" style="3" customWidth="1"/>
    <col min="31" max="31" width="7.5703125" style="3" customWidth="1"/>
    <col min="32" max="32" width="8.5703125" customWidth="1"/>
    <col min="33" max="33" width="9.7109375" style="4" customWidth="1"/>
    <col min="34" max="34" width="10.42578125" style="4" customWidth="1"/>
    <col min="35" max="35" width="10.5703125" style="4" customWidth="1"/>
    <col min="36" max="36" width="21.42578125" style="4" customWidth="1"/>
    <col min="37" max="37" width="8.28515625" style="4" customWidth="1"/>
    <col min="38" max="38" width="7" style="4" customWidth="1"/>
    <col min="39" max="39" width="7.140625" style="4" customWidth="1"/>
    <col min="40" max="40" width="11.42578125" style="3" customWidth="1"/>
    <col min="41" max="41" width="10.42578125" style="3" customWidth="1"/>
    <col min="42" max="42" width="16.5703125" style="3" customWidth="1"/>
    <col min="43" max="43" width="13.28515625" style="3" customWidth="1"/>
    <col min="44" max="45" width="7.42578125" style="3" customWidth="1"/>
    <col min="46" max="46" width="11.85546875" style="3" customWidth="1"/>
    <col min="47" max="47" width="7.140625" style="3" customWidth="1"/>
    <col min="48" max="48" width="11.5703125" style="3" customWidth="1"/>
    <col min="49" max="49" width="5.28515625" style="3" customWidth="1"/>
    <col min="50" max="50" width="7.28515625" style="3" customWidth="1"/>
    <col min="51" max="51" width="4.85546875" style="3" customWidth="1"/>
    <col min="52" max="52" width="7.140625" style="3" customWidth="1"/>
    <col min="53" max="53" width="5" style="3" customWidth="1"/>
    <col min="54" max="54" width="6.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79" width="5.85546875" style="3" customWidth="1"/>
    <col min="80" max="80" width="6" style="3" customWidth="1"/>
    <col min="81" max="81" width="5" style="3" customWidth="1"/>
    <col min="82" max="82" width="6.7109375" style="3" customWidth="1"/>
    <col min="83" max="83" width="10.140625" style="3" customWidth="1"/>
    <col min="84" max="84" width="6.140625" style="3" customWidth="1"/>
    <col min="85" max="85" width="7.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6.7109375" style="3" customWidth="1"/>
    <col min="120" max="120" width="6.140625" style="3" customWidth="1"/>
    <col min="121" max="121" width="5.5703125" style="3" customWidth="1"/>
    <col min="122" max="122" width="10.4257812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5" width="5.85546875" style="3" customWidth="1"/>
    <col min="156" max="156" width="6.140625" style="3" customWidth="1"/>
    <col min="157" max="157" width="4.42578125" style="3" customWidth="1"/>
    <col min="158" max="158" width="13.85546875" style="3" customWidth="1"/>
    <col min="159" max="162" width="11.42578125" customWidth="1"/>
    <col min="163" max="16384" width="11.42578125" style="1"/>
  </cols>
  <sheetData>
    <row r="1" spans="1:158" s="35" customFormat="1" ht="12.75">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34"/>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35" customFormat="1">
      <c r="A2" s="29"/>
      <c r="B2" s="65" t="s">
        <v>0</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36"/>
      <c r="AF2" s="37"/>
      <c r="AG2" s="38"/>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35" customFormat="1" ht="12.75">
      <c r="A3" s="29"/>
      <c r="B3" s="20" t="s">
        <v>1</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36"/>
      <c r="AF3" s="37"/>
      <c r="AG3" s="39"/>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35" customFormat="1" ht="13.9">
      <c r="A4" s="29"/>
      <c r="B4" s="20" t="s">
        <v>143</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36"/>
      <c r="AF4" s="37"/>
      <c r="AG4" s="39"/>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35" customFormat="1" ht="13.9">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36"/>
      <c r="AF5" s="37"/>
      <c r="AG5" s="39"/>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35" customFormat="1" ht="12.75">
      <c r="A6" s="29"/>
      <c r="B6" s="20" t="s">
        <v>144</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36"/>
      <c r="AF6" s="37"/>
      <c r="AG6" s="39"/>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35" customFormat="1" ht="18" customHeight="1">
      <c r="A7" s="29"/>
      <c r="B7" s="21" t="s">
        <v>4</v>
      </c>
      <c r="C7" s="91" t="s">
        <v>145</v>
      </c>
      <c r="D7" s="91"/>
      <c r="E7" s="91"/>
      <c r="F7" s="20"/>
      <c r="G7" s="20"/>
      <c r="H7" s="20"/>
      <c r="I7" s="20"/>
      <c r="J7" s="20"/>
      <c r="K7" s="20"/>
      <c r="L7" s="20"/>
      <c r="M7" s="41"/>
      <c r="N7" s="20"/>
      <c r="O7" s="20"/>
      <c r="P7" s="20"/>
      <c r="Q7" s="20"/>
      <c r="R7" s="20"/>
      <c r="S7" s="20"/>
      <c r="T7" s="20"/>
      <c r="U7" s="20"/>
      <c r="V7" s="20"/>
      <c r="W7" s="20"/>
      <c r="X7" s="20"/>
      <c r="Y7" s="20"/>
      <c r="Z7" s="42"/>
      <c r="AA7" s="20"/>
      <c r="AB7" s="43"/>
      <c r="AC7" s="43"/>
      <c r="AD7" s="43"/>
      <c r="AE7" s="36"/>
      <c r="AF7" s="37"/>
      <c r="AG7" s="39"/>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35" customFormat="1">
      <c r="A8" s="29"/>
      <c r="B8" s="96" t="s">
        <v>6</v>
      </c>
      <c r="C8" s="87" t="s">
        <v>7</v>
      </c>
      <c r="D8" s="87"/>
      <c r="E8" s="90" t="s">
        <v>8</v>
      </c>
      <c r="F8" s="90"/>
      <c r="G8" s="90"/>
      <c r="H8" s="90"/>
      <c r="I8" s="90"/>
      <c r="J8" s="90"/>
      <c r="K8" s="90" t="s">
        <v>9</v>
      </c>
      <c r="L8" s="90"/>
      <c r="M8" s="90"/>
      <c r="N8" s="90"/>
      <c r="O8" s="90"/>
      <c r="P8" s="90"/>
      <c r="Q8" s="90"/>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35" customFormat="1">
      <c r="A9" s="15"/>
      <c r="B9" s="24" t="s">
        <v>10</v>
      </c>
      <c r="C9" s="87" t="s">
        <v>11</v>
      </c>
      <c r="D9" s="87"/>
      <c r="E9" s="90" t="s">
        <v>12</v>
      </c>
      <c r="F9" s="90"/>
      <c r="G9" s="90"/>
      <c r="H9" s="90"/>
      <c r="I9" s="90"/>
      <c r="J9" s="90"/>
      <c r="K9" s="90" t="s">
        <v>13</v>
      </c>
      <c r="L9" s="90"/>
      <c r="M9" s="90"/>
      <c r="N9" s="90"/>
      <c r="O9" s="90"/>
      <c r="P9" s="90"/>
      <c r="Q9" s="90"/>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44"/>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35" customFormat="1">
      <c r="A10" s="15"/>
      <c r="B10" s="25" t="s">
        <v>14</v>
      </c>
      <c r="C10" s="87" t="s">
        <v>15</v>
      </c>
      <c r="D10" s="87"/>
      <c r="E10" s="90" t="s">
        <v>16</v>
      </c>
      <c r="F10" s="90"/>
      <c r="G10" s="90"/>
      <c r="H10" s="90"/>
      <c r="I10" s="90"/>
      <c r="J10" s="90"/>
      <c r="K10" s="97" t="s">
        <v>17</v>
      </c>
      <c r="L10" s="98"/>
      <c r="M10" s="98"/>
      <c r="N10" s="98"/>
      <c r="O10" s="98"/>
      <c r="P10" s="98"/>
      <c r="Q10" s="99"/>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44"/>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35" customFormat="1">
      <c r="A11" s="29"/>
      <c r="B11" s="19" t="s">
        <v>18</v>
      </c>
      <c r="C11" s="87" t="s">
        <v>19</v>
      </c>
      <c r="D11" s="87"/>
      <c r="E11" s="97" t="s">
        <v>20</v>
      </c>
      <c r="F11" s="98"/>
      <c r="G11" s="98"/>
      <c r="H11" s="98"/>
      <c r="I11" s="98"/>
      <c r="J11" s="99"/>
      <c r="K11" s="97" t="s">
        <v>21</v>
      </c>
      <c r="L11" s="98"/>
      <c r="M11" s="98"/>
      <c r="N11" s="98"/>
      <c r="O11" s="98"/>
      <c r="P11" s="98"/>
      <c r="Q11" s="99"/>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35" customFormat="1" ht="14.45" customHeight="1">
      <c r="A12" s="29"/>
      <c r="B12" s="27" t="s">
        <v>22</v>
      </c>
      <c r="C12" s="87" t="s">
        <v>23</v>
      </c>
      <c r="D12" s="87"/>
      <c r="E12" s="97" t="s">
        <v>24</v>
      </c>
      <c r="F12" s="98"/>
      <c r="G12" s="98"/>
      <c r="H12" s="98"/>
      <c r="I12" s="98"/>
      <c r="J12" s="99"/>
      <c r="K12" s="97" t="s">
        <v>25</v>
      </c>
      <c r="L12" s="98"/>
      <c r="M12" s="98"/>
      <c r="N12" s="98"/>
      <c r="O12" s="98"/>
      <c r="P12" s="98"/>
      <c r="Q12" s="99"/>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35" customFormat="1" ht="13.9">
      <c r="A13" s="29"/>
      <c r="B13" s="19" t="s">
        <v>26</v>
      </c>
      <c r="C13" s="45"/>
      <c r="D13" s="45"/>
      <c r="E13" s="46"/>
      <c r="F13" s="46"/>
      <c r="G13" s="46"/>
      <c r="H13" s="46"/>
      <c r="I13" s="46"/>
      <c r="J13" s="46"/>
      <c r="K13" s="12"/>
      <c r="L13" s="12"/>
      <c r="M13" s="47"/>
      <c r="N13" s="12"/>
      <c r="O13" s="12"/>
      <c r="P13" s="12"/>
      <c r="Q13" s="12"/>
      <c r="R13" s="12"/>
      <c r="S13" s="12"/>
      <c r="T13" s="12"/>
      <c r="U13" s="12"/>
      <c r="V13" s="12"/>
      <c r="W13" s="48"/>
      <c r="X13" s="13"/>
      <c r="Y13" s="13"/>
      <c r="Z13" s="13"/>
      <c r="AA13" s="13"/>
      <c r="AB13" s="7"/>
      <c r="AC13" s="7"/>
      <c r="AD13" s="7"/>
      <c r="AE13" s="14"/>
      <c r="AF13" s="14"/>
      <c r="AG13" s="49"/>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35" customFormat="1" ht="13.9">
      <c r="A14" s="7"/>
      <c r="B14" s="50" t="s">
        <v>27</v>
      </c>
      <c r="C14" s="1"/>
      <c r="D14" s="1"/>
      <c r="E14" s="8"/>
      <c r="F14" s="8"/>
      <c r="G14" s="8"/>
      <c r="H14" s="8"/>
      <c r="I14" s="8"/>
      <c r="J14" s="8"/>
      <c r="K14" s="51"/>
      <c r="L14" s="51"/>
      <c r="M14" s="52"/>
      <c r="N14" s="51"/>
      <c r="O14" s="51"/>
      <c r="P14" s="51"/>
      <c r="Q14" s="51"/>
      <c r="R14" s="51"/>
      <c r="S14" s="51"/>
      <c r="T14" s="51"/>
      <c r="U14" s="51"/>
      <c r="V14" s="51"/>
      <c r="W14" s="51"/>
      <c r="X14" s="51"/>
      <c r="Y14" s="51"/>
      <c r="Z14" s="51"/>
      <c r="AA14" s="51"/>
      <c r="AB14" s="28"/>
      <c r="AC14" s="28"/>
      <c r="AD14" s="28"/>
      <c r="AE14" s="53"/>
      <c r="AF14" s="14"/>
      <c r="AG14" s="54"/>
      <c r="AH14" s="9"/>
      <c r="AI14" s="9"/>
      <c r="AJ14" s="9"/>
      <c r="AK14" s="9"/>
      <c r="AL14" s="9"/>
      <c r="AM14" s="9"/>
      <c r="AN14" s="51"/>
      <c r="AO14" s="51"/>
      <c r="AP14" s="51"/>
      <c r="AQ14" s="51"/>
      <c r="AR14" s="51"/>
      <c r="AS14" s="51"/>
      <c r="AT14" s="51"/>
      <c r="AU14" s="51"/>
      <c r="AV14" s="51"/>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c r="A15" s="88" t="s">
        <v>28</v>
      </c>
      <c r="B15" s="101" t="s">
        <v>29</v>
      </c>
      <c r="C15" s="102"/>
      <c r="D15" s="102"/>
      <c r="E15" s="102"/>
      <c r="F15" s="102"/>
      <c r="G15" s="102"/>
      <c r="H15" s="102"/>
      <c r="I15" s="102"/>
      <c r="J15" s="103"/>
      <c r="K15" s="81" t="s">
        <v>30</v>
      </c>
      <c r="L15" s="81"/>
      <c r="M15" s="81"/>
      <c r="N15" s="81"/>
      <c r="O15" s="81"/>
      <c r="P15" s="81"/>
      <c r="Q15" s="81"/>
      <c r="R15" s="81"/>
      <c r="S15" s="81"/>
      <c r="T15" s="81"/>
      <c r="U15" s="81"/>
      <c r="V15" s="81"/>
      <c r="W15" s="81"/>
      <c r="X15" s="81"/>
      <c r="Y15" s="81"/>
      <c r="Z15" s="81"/>
      <c r="AA15" s="81"/>
      <c r="AB15" s="81" t="s">
        <v>31</v>
      </c>
      <c r="AC15" s="81"/>
      <c r="AD15" s="81"/>
      <c r="AE15" s="81"/>
      <c r="AF15" s="84" t="s">
        <v>32</v>
      </c>
      <c r="AG15" s="85" t="s">
        <v>33</v>
      </c>
      <c r="AH15" s="85"/>
      <c r="AI15" s="85"/>
      <c r="AJ15" s="85"/>
      <c r="AK15" s="81" t="s">
        <v>34</v>
      </c>
      <c r="AL15" s="81"/>
      <c r="AM15" s="81"/>
      <c r="AN15" s="81"/>
      <c r="AO15" s="81"/>
      <c r="AP15" s="81"/>
      <c r="AQ15" s="81"/>
      <c r="AR15" s="81"/>
      <c r="AS15" s="81"/>
      <c r="AT15" s="86" t="s">
        <v>35</v>
      </c>
      <c r="AU15" s="86"/>
      <c r="AV15" s="86"/>
      <c r="AW15" s="81" t="s">
        <v>36</v>
      </c>
      <c r="AX15" s="81"/>
      <c r="AY15" s="81" t="s">
        <v>37</v>
      </c>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t="s">
        <v>38</v>
      </c>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t="s">
        <v>39</v>
      </c>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row>
    <row r="16" spans="1:158" s="10" customFormat="1" ht="41.25" customHeight="1">
      <c r="A16" s="88"/>
      <c r="B16" s="82" t="s">
        <v>40</v>
      </c>
      <c r="C16" s="79" t="s">
        <v>41</v>
      </c>
      <c r="D16" s="83" t="s">
        <v>42</v>
      </c>
      <c r="E16" s="79" t="s">
        <v>43</v>
      </c>
      <c r="F16" s="83" t="s">
        <v>44</v>
      </c>
      <c r="G16" s="111" t="s">
        <v>45</v>
      </c>
      <c r="H16" s="112"/>
      <c r="I16" s="113"/>
      <c r="J16" s="83" t="s">
        <v>46</v>
      </c>
      <c r="K16" s="79" t="s">
        <v>47</v>
      </c>
      <c r="L16" s="79"/>
      <c r="M16" s="79"/>
      <c r="N16" s="79"/>
      <c r="O16" s="79" t="s">
        <v>48</v>
      </c>
      <c r="P16" s="79"/>
      <c r="Q16" s="79" t="s">
        <v>49</v>
      </c>
      <c r="R16" s="79"/>
      <c r="S16" s="79"/>
      <c r="T16" s="79"/>
      <c r="U16" s="79"/>
      <c r="V16" s="79"/>
      <c r="W16" s="79"/>
      <c r="X16" s="79" t="s">
        <v>50</v>
      </c>
      <c r="Y16" s="83" t="s">
        <v>51</v>
      </c>
      <c r="Z16" s="79" t="s">
        <v>52</v>
      </c>
      <c r="AA16" s="79" t="s">
        <v>53</v>
      </c>
      <c r="AB16" s="79" t="s">
        <v>54</v>
      </c>
      <c r="AC16" s="79"/>
      <c r="AD16" s="79"/>
      <c r="AE16" s="79" t="s">
        <v>55</v>
      </c>
      <c r="AF16" s="84"/>
      <c r="AG16" s="31" t="s">
        <v>56</v>
      </c>
      <c r="AH16" s="31" t="s">
        <v>57</v>
      </c>
      <c r="AI16" s="32" t="s">
        <v>58</v>
      </c>
      <c r="AJ16" s="89" t="s">
        <v>59</v>
      </c>
      <c r="AK16" s="84" t="s">
        <v>60</v>
      </c>
      <c r="AL16" s="84" t="s">
        <v>61</v>
      </c>
      <c r="AM16" s="84"/>
      <c r="AN16" s="79" t="s">
        <v>62</v>
      </c>
      <c r="AO16" s="79" t="s">
        <v>63</v>
      </c>
      <c r="AP16" s="79" t="s">
        <v>64</v>
      </c>
      <c r="AQ16" s="79" t="s">
        <v>65</v>
      </c>
      <c r="AR16" s="79" t="s">
        <v>66</v>
      </c>
      <c r="AS16" s="79" t="s">
        <v>67</v>
      </c>
      <c r="AT16" s="80" t="s">
        <v>68</v>
      </c>
      <c r="AU16" s="80"/>
      <c r="AV16" s="80" t="s">
        <v>69</v>
      </c>
      <c r="AW16" s="79" t="s">
        <v>70</v>
      </c>
      <c r="AX16" s="79" t="s">
        <v>71</v>
      </c>
      <c r="AY16" s="79" t="s">
        <v>72</v>
      </c>
      <c r="AZ16" s="79"/>
      <c r="BA16" s="79" t="s">
        <v>73</v>
      </c>
      <c r="BB16" s="79"/>
      <c r="BC16" s="79" t="s">
        <v>74</v>
      </c>
      <c r="BD16" s="79"/>
      <c r="BE16" s="79" t="s">
        <v>75</v>
      </c>
      <c r="BF16" s="79"/>
      <c r="BG16" s="79" t="s">
        <v>76</v>
      </c>
      <c r="BH16" s="79"/>
      <c r="BI16" s="79" t="s">
        <v>77</v>
      </c>
      <c r="BJ16" s="79"/>
      <c r="BK16" s="79" t="s">
        <v>78</v>
      </c>
      <c r="BL16" s="79"/>
      <c r="BM16" s="79" t="s">
        <v>79</v>
      </c>
      <c r="BN16" s="79"/>
      <c r="BO16" s="79" t="s">
        <v>80</v>
      </c>
      <c r="BP16" s="79"/>
      <c r="BQ16" s="79" t="s">
        <v>81</v>
      </c>
      <c r="BR16" s="79"/>
      <c r="BS16" s="79" t="s">
        <v>82</v>
      </c>
      <c r="BT16" s="79"/>
      <c r="BU16" s="79" t="s">
        <v>83</v>
      </c>
      <c r="BV16" s="79"/>
      <c r="BW16" s="79" t="s">
        <v>84</v>
      </c>
      <c r="BX16" s="79"/>
      <c r="BY16" s="79" t="s">
        <v>85</v>
      </c>
      <c r="BZ16" s="79"/>
      <c r="CA16" s="79" t="s">
        <v>86</v>
      </c>
      <c r="CB16" s="79"/>
      <c r="CC16" s="79" t="s">
        <v>87</v>
      </c>
      <c r="CD16" s="79"/>
      <c r="CE16" s="79"/>
      <c r="CF16" s="79" t="s">
        <v>88</v>
      </c>
      <c r="CG16" s="79"/>
      <c r="CH16" s="79"/>
      <c r="CI16" s="79" t="s">
        <v>72</v>
      </c>
      <c r="CJ16" s="79"/>
      <c r="CK16" s="79" t="s">
        <v>73</v>
      </c>
      <c r="CL16" s="79"/>
      <c r="CM16" s="79" t="s">
        <v>74</v>
      </c>
      <c r="CN16" s="79"/>
      <c r="CO16" s="79" t="s">
        <v>75</v>
      </c>
      <c r="CP16" s="79"/>
      <c r="CQ16" s="79" t="s">
        <v>76</v>
      </c>
      <c r="CR16" s="79"/>
      <c r="CS16" s="79" t="s">
        <v>77</v>
      </c>
      <c r="CT16" s="79"/>
      <c r="CU16" s="79" t="s">
        <v>78</v>
      </c>
      <c r="CV16" s="79"/>
      <c r="CW16" s="79" t="s">
        <v>79</v>
      </c>
      <c r="CX16" s="79"/>
      <c r="CY16" s="79" t="s">
        <v>80</v>
      </c>
      <c r="CZ16" s="79"/>
      <c r="DA16" s="79" t="s">
        <v>81</v>
      </c>
      <c r="DB16" s="79"/>
      <c r="DC16" s="79" t="s">
        <v>82</v>
      </c>
      <c r="DD16" s="79"/>
      <c r="DE16" s="79" t="s">
        <v>83</v>
      </c>
      <c r="DF16" s="79"/>
      <c r="DG16" s="79" t="s">
        <v>84</v>
      </c>
      <c r="DH16" s="79"/>
      <c r="DI16" s="79" t="s">
        <v>85</v>
      </c>
      <c r="DJ16" s="79"/>
      <c r="DK16" s="79" t="s">
        <v>86</v>
      </c>
      <c r="DL16" s="79"/>
      <c r="DM16" s="79" t="s">
        <v>87</v>
      </c>
      <c r="DN16" s="79"/>
      <c r="DO16" s="79"/>
      <c r="DP16" s="79" t="s">
        <v>88</v>
      </c>
      <c r="DQ16" s="79"/>
      <c r="DR16" s="79"/>
      <c r="DS16" s="79" t="s">
        <v>72</v>
      </c>
      <c r="DT16" s="79"/>
      <c r="DU16" s="79" t="s">
        <v>73</v>
      </c>
      <c r="DV16" s="79"/>
      <c r="DW16" s="79" t="s">
        <v>74</v>
      </c>
      <c r="DX16" s="79"/>
      <c r="DY16" s="79" t="s">
        <v>75</v>
      </c>
      <c r="DZ16" s="79"/>
      <c r="EA16" s="79" t="s">
        <v>76</v>
      </c>
      <c r="EB16" s="79"/>
      <c r="EC16" s="79" t="s">
        <v>77</v>
      </c>
      <c r="ED16" s="79"/>
      <c r="EE16" s="79" t="s">
        <v>78</v>
      </c>
      <c r="EF16" s="79"/>
      <c r="EG16" s="79" t="s">
        <v>79</v>
      </c>
      <c r="EH16" s="79"/>
      <c r="EI16" s="79" t="s">
        <v>80</v>
      </c>
      <c r="EJ16" s="79"/>
      <c r="EK16" s="79" t="s">
        <v>81</v>
      </c>
      <c r="EL16" s="79"/>
      <c r="EM16" s="79" t="s">
        <v>82</v>
      </c>
      <c r="EN16" s="79"/>
      <c r="EO16" s="79" t="s">
        <v>83</v>
      </c>
      <c r="EP16" s="79"/>
      <c r="EQ16" s="79" t="s">
        <v>84</v>
      </c>
      <c r="ER16" s="79"/>
      <c r="ES16" s="79" t="s">
        <v>85</v>
      </c>
      <c r="ET16" s="79"/>
      <c r="EU16" s="79" t="s">
        <v>86</v>
      </c>
      <c r="EV16" s="79"/>
      <c r="EW16" s="79" t="s">
        <v>87</v>
      </c>
      <c r="EX16" s="79"/>
      <c r="EY16" s="79"/>
      <c r="EZ16" s="79" t="s">
        <v>88</v>
      </c>
      <c r="FA16" s="79"/>
      <c r="FB16" s="79"/>
    </row>
    <row r="17" spans="1:158" s="10" customFormat="1" ht="90">
      <c r="A17" s="118"/>
      <c r="B17" s="119"/>
      <c r="C17" s="120"/>
      <c r="D17" s="121"/>
      <c r="E17" s="120"/>
      <c r="F17" s="121"/>
      <c r="G17" s="70" t="s">
        <v>89</v>
      </c>
      <c r="H17" s="70" t="s">
        <v>90</v>
      </c>
      <c r="I17" s="70" t="s">
        <v>91</v>
      </c>
      <c r="J17" s="83"/>
      <c r="K17" s="123" t="s">
        <v>92</v>
      </c>
      <c r="L17" s="123" t="s">
        <v>90</v>
      </c>
      <c r="M17" s="123" t="s">
        <v>93</v>
      </c>
      <c r="N17" s="123" t="s">
        <v>94</v>
      </c>
      <c r="O17" s="123" t="s">
        <v>95</v>
      </c>
      <c r="P17" s="123" t="s">
        <v>96</v>
      </c>
      <c r="Q17" s="123" t="s">
        <v>97</v>
      </c>
      <c r="R17" s="123" t="s">
        <v>98</v>
      </c>
      <c r="S17" s="123" t="s">
        <v>99</v>
      </c>
      <c r="T17" s="123" t="s">
        <v>100</v>
      </c>
      <c r="U17" s="123" t="s">
        <v>101</v>
      </c>
      <c r="V17" s="123" t="s">
        <v>102</v>
      </c>
      <c r="W17" s="123" t="s">
        <v>103</v>
      </c>
      <c r="X17" s="120"/>
      <c r="Y17" s="121"/>
      <c r="Z17" s="120"/>
      <c r="AA17" s="120"/>
      <c r="AB17" s="123" t="s">
        <v>104</v>
      </c>
      <c r="AC17" s="123" t="s">
        <v>105</v>
      </c>
      <c r="AD17" s="123" t="s">
        <v>106</v>
      </c>
      <c r="AE17" s="120"/>
      <c r="AF17" s="124"/>
      <c r="AG17" s="125" t="s">
        <v>107</v>
      </c>
      <c r="AH17" s="125" t="s">
        <v>107</v>
      </c>
      <c r="AI17" s="126" t="s">
        <v>107</v>
      </c>
      <c r="AJ17" s="127"/>
      <c r="AK17" s="124"/>
      <c r="AL17" s="128" t="s">
        <v>108</v>
      </c>
      <c r="AM17" s="129" t="s">
        <v>11</v>
      </c>
      <c r="AN17" s="120"/>
      <c r="AO17" s="120"/>
      <c r="AP17" s="120"/>
      <c r="AQ17" s="120"/>
      <c r="AR17" s="120"/>
      <c r="AS17" s="120"/>
      <c r="AT17" s="130" t="s">
        <v>109</v>
      </c>
      <c r="AU17" s="130" t="s">
        <v>108</v>
      </c>
      <c r="AV17" s="131"/>
      <c r="AW17" s="120"/>
      <c r="AX17" s="120"/>
      <c r="AY17" s="123" t="s">
        <v>110</v>
      </c>
      <c r="AZ17" s="123" t="s">
        <v>70</v>
      </c>
      <c r="BA17" s="123" t="s">
        <v>110</v>
      </c>
      <c r="BB17" s="123" t="s">
        <v>70</v>
      </c>
      <c r="BC17" s="123" t="s">
        <v>110</v>
      </c>
      <c r="BD17" s="123" t="s">
        <v>70</v>
      </c>
      <c r="BE17" s="123" t="s">
        <v>110</v>
      </c>
      <c r="BF17" s="123" t="s">
        <v>70</v>
      </c>
      <c r="BG17" s="123" t="s">
        <v>110</v>
      </c>
      <c r="BH17" s="123" t="s">
        <v>70</v>
      </c>
      <c r="BI17" s="123" t="s">
        <v>110</v>
      </c>
      <c r="BJ17" s="123" t="s">
        <v>70</v>
      </c>
      <c r="BK17" s="123" t="s">
        <v>110</v>
      </c>
      <c r="BL17" s="123" t="s">
        <v>70</v>
      </c>
      <c r="BM17" s="123" t="s">
        <v>110</v>
      </c>
      <c r="BN17" s="123" t="s">
        <v>70</v>
      </c>
      <c r="BO17" s="123" t="s">
        <v>110</v>
      </c>
      <c r="BP17" s="123" t="s">
        <v>70</v>
      </c>
      <c r="BQ17" s="123" t="s">
        <v>110</v>
      </c>
      <c r="BR17" s="123" t="s">
        <v>70</v>
      </c>
      <c r="BS17" s="123" t="s">
        <v>110</v>
      </c>
      <c r="BT17" s="123" t="s">
        <v>70</v>
      </c>
      <c r="BU17" s="123" t="s">
        <v>110</v>
      </c>
      <c r="BV17" s="123" t="s">
        <v>70</v>
      </c>
      <c r="BW17" s="123" t="s">
        <v>110</v>
      </c>
      <c r="BX17" s="123" t="s">
        <v>70</v>
      </c>
      <c r="BY17" s="123" t="s">
        <v>110</v>
      </c>
      <c r="BZ17" s="123" t="s">
        <v>70</v>
      </c>
      <c r="CA17" s="123" t="s">
        <v>110</v>
      </c>
      <c r="CB17" s="123" t="s">
        <v>70</v>
      </c>
      <c r="CC17" s="123" t="s">
        <v>110</v>
      </c>
      <c r="CD17" s="123" t="s">
        <v>70</v>
      </c>
      <c r="CE17" s="123" t="s">
        <v>111</v>
      </c>
      <c r="CF17" s="123" t="s">
        <v>110</v>
      </c>
      <c r="CG17" s="123" t="s">
        <v>70</v>
      </c>
      <c r="CH17" s="123" t="s">
        <v>112</v>
      </c>
      <c r="CI17" s="123" t="s">
        <v>110</v>
      </c>
      <c r="CJ17" s="123" t="s">
        <v>70</v>
      </c>
      <c r="CK17" s="123" t="s">
        <v>110</v>
      </c>
      <c r="CL17" s="123" t="s">
        <v>70</v>
      </c>
      <c r="CM17" s="123" t="s">
        <v>110</v>
      </c>
      <c r="CN17" s="123" t="s">
        <v>70</v>
      </c>
      <c r="CO17" s="123" t="s">
        <v>110</v>
      </c>
      <c r="CP17" s="123" t="s">
        <v>70</v>
      </c>
      <c r="CQ17" s="123" t="s">
        <v>110</v>
      </c>
      <c r="CR17" s="123" t="s">
        <v>70</v>
      </c>
      <c r="CS17" s="123" t="s">
        <v>110</v>
      </c>
      <c r="CT17" s="123" t="s">
        <v>70</v>
      </c>
      <c r="CU17" s="123" t="s">
        <v>110</v>
      </c>
      <c r="CV17" s="123" t="s">
        <v>70</v>
      </c>
      <c r="CW17" s="123" t="s">
        <v>110</v>
      </c>
      <c r="CX17" s="123" t="s">
        <v>70</v>
      </c>
      <c r="CY17" s="123" t="s">
        <v>110</v>
      </c>
      <c r="CZ17" s="123" t="s">
        <v>70</v>
      </c>
      <c r="DA17" s="123" t="s">
        <v>110</v>
      </c>
      <c r="DB17" s="123" t="s">
        <v>70</v>
      </c>
      <c r="DC17" s="123" t="s">
        <v>110</v>
      </c>
      <c r="DD17" s="69" t="s">
        <v>70</v>
      </c>
      <c r="DE17" s="69" t="s">
        <v>110</v>
      </c>
      <c r="DF17" s="69" t="s">
        <v>70</v>
      </c>
      <c r="DG17" s="69" t="s">
        <v>110</v>
      </c>
      <c r="DH17" s="69" t="s">
        <v>70</v>
      </c>
      <c r="DI17" s="69" t="s">
        <v>110</v>
      </c>
      <c r="DJ17" s="69" t="s">
        <v>70</v>
      </c>
      <c r="DK17" s="69" t="s">
        <v>110</v>
      </c>
      <c r="DL17" s="69" t="s">
        <v>70</v>
      </c>
      <c r="DM17" s="69" t="s">
        <v>110</v>
      </c>
      <c r="DN17" s="69" t="s">
        <v>70</v>
      </c>
      <c r="DO17" s="69" t="s">
        <v>111</v>
      </c>
      <c r="DP17" s="123" t="s">
        <v>110</v>
      </c>
      <c r="DQ17" s="123" t="s">
        <v>70</v>
      </c>
      <c r="DR17" s="123" t="s">
        <v>113</v>
      </c>
      <c r="DS17" s="123" t="s">
        <v>110</v>
      </c>
      <c r="DT17" s="123" t="s">
        <v>70</v>
      </c>
      <c r="DU17" s="123" t="s">
        <v>110</v>
      </c>
      <c r="DV17" s="123" t="s">
        <v>70</v>
      </c>
      <c r="DW17" s="123" t="s">
        <v>110</v>
      </c>
      <c r="DX17" s="123" t="s">
        <v>70</v>
      </c>
      <c r="DY17" s="123" t="s">
        <v>110</v>
      </c>
      <c r="DZ17" s="123" t="s">
        <v>70</v>
      </c>
      <c r="EA17" s="123" t="s">
        <v>110</v>
      </c>
      <c r="EB17" s="123" t="s">
        <v>70</v>
      </c>
      <c r="EC17" s="123" t="s">
        <v>110</v>
      </c>
      <c r="ED17" s="123" t="s">
        <v>70</v>
      </c>
      <c r="EE17" s="123" t="s">
        <v>110</v>
      </c>
      <c r="EF17" s="123" t="s">
        <v>70</v>
      </c>
      <c r="EG17" s="123" t="s">
        <v>110</v>
      </c>
      <c r="EH17" s="123" t="s">
        <v>70</v>
      </c>
      <c r="EI17" s="123" t="s">
        <v>110</v>
      </c>
      <c r="EJ17" s="123" t="s">
        <v>70</v>
      </c>
      <c r="EK17" s="123" t="s">
        <v>110</v>
      </c>
      <c r="EL17" s="123" t="s">
        <v>70</v>
      </c>
      <c r="EM17" s="123" t="s">
        <v>110</v>
      </c>
      <c r="EN17" s="123" t="s">
        <v>70</v>
      </c>
      <c r="EO17" s="123" t="s">
        <v>110</v>
      </c>
      <c r="EP17" s="123" t="s">
        <v>70</v>
      </c>
      <c r="EQ17" s="123" t="s">
        <v>110</v>
      </c>
      <c r="ER17" s="123" t="s">
        <v>70</v>
      </c>
      <c r="ES17" s="123" t="s">
        <v>110</v>
      </c>
      <c r="ET17" s="123" t="s">
        <v>70</v>
      </c>
      <c r="EU17" s="123" t="s">
        <v>110</v>
      </c>
      <c r="EV17" s="123" t="s">
        <v>70</v>
      </c>
      <c r="EW17" s="123" t="s">
        <v>110</v>
      </c>
      <c r="EX17" s="123" t="s">
        <v>70</v>
      </c>
      <c r="EY17" s="123" t="s">
        <v>111</v>
      </c>
      <c r="EZ17" s="123" t="s">
        <v>110</v>
      </c>
      <c r="FA17" s="123" t="s">
        <v>70</v>
      </c>
      <c r="FB17" s="123" t="s">
        <v>114</v>
      </c>
    </row>
    <row r="18" spans="1:158" s="10" customFormat="1" ht="180" customHeight="1">
      <c r="A18" s="22">
        <v>1</v>
      </c>
      <c r="B18" s="134" t="s">
        <v>146</v>
      </c>
      <c r="C18" s="135">
        <v>20999352</v>
      </c>
      <c r="D18" s="155">
        <v>10815578.140000001</v>
      </c>
      <c r="E18" s="135">
        <v>1287.5099999999998</v>
      </c>
      <c r="F18" s="156" t="s">
        <v>147</v>
      </c>
      <c r="G18" s="135" t="s">
        <v>118</v>
      </c>
      <c r="H18" s="135" t="s">
        <v>118</v>
      </c>
      <c r="I18" s="135" t="s">
        <v>118</v>
      </c>
      <c r="J18" s="135" t="s">
        <v>148</v>
      </c>
      <c r="K18" s="135" t="s">
        <v>120</v>
      </c>
      <c r="L18" s="135" t="s">
        <v>121</v>
      </c>
      <c r="M18" s="135" t="s">
        <v>122</v>
      </c>
      <c r="N18" s="135" t="s">
        <v>122</v>
      </c>
      <c r="O18" s="135" t="s">
        <v>120</v>
      </c>
      <c r="P18" s="135" t="s">
        <v>120</v>
      </c>
      <c r="Q18" s="135" t="s">
        <v>90</v>
      </c>
      <c r="R18" s="135" t="s">
        <v>121</v>
      </c>
      <c r="S18" s="135" t="s">
        <v>121</v>
      </c>
      <c r="T18" s="135" t="s">
        <v>149</v>
      </c>
      <c r="U18" s="135" t="s">
        <v>150</v>
      </c>
      <c r="V18" s="135" t="s">
        <v>150</v>
      </c>
      <c r="W18" s="135" t="s">
        <v>150</v>
      </c>
      <c r="X18" s="157" t="s">
        <v>151</v>
      </c>
      <c r="Y18" s="135" t="s">
        <v>152</v>
      </c>
      <c r="Z18" s="138" t="s">
        <v>153</v>
      </c>
      <c r="AA18" s="138" t="s">
        <v>121</v>
      </c>
      <c r="AB18" s="139">
        <v>1390</v>
      </c>
      <c r="AC18" s="139">
        <v>1303</v>
      </c>
      <c r="AD18" s="139">
        <v>2693</v>
      </c>
      <c r="AE18" s="139">
        <v>85</v>
      </c>
      <c r="AF18" s="140">
        <v>2757</v>
      </c>
      <c r="AG18" s="141">
        <v>42356</v>
      </c>
      <c r="AH18" s="158">
        <v>42552</v>
      </c>
      <c r="AI18" s="158">
        <v>42639</v>
      </c>
      <c r="AJ18" s="142" t="s">
        <v>126</v>
      </c>
      <c r="AK18" s="139" t="s">
        <v>127</v>
      </c>
      <c r="AL18" s="139">
        <v>37</v>
      </c>
      <c r="AM18" s="139" t="s">
        <v>128</v>
      </c>
      <c r="AN18" s="138" t="s">
        <v>154</v>
      </c>
      <c r="AO18" s="138" t="s">
        <v>155</v>
      </c>
      <c r="AP18" s="138" t="s">
        <v>156</v>
      </c>
      <c r="AQ18" s="138" t="s">
        <v>155</v>
      </c>
      <c r="AR18" s="138" t="s">
        <v>157</v>
      </c>
      <c r="AS18" s="138" t="s">
        <v>150</v>
      </c>
      <c r="AT18" s="138">
        <f>CH18*0.4</f>
        <v>8399740.8000000007</v>
      </c>
      <c r="AU18" s="139">
        <f>(AT18/239760)*2</f>
        <v>70.067907907907909</v>
      </c>
      <c r="AV18" s="138">
        <f>CH18*0.6</f>
        <v>12599611.199999999</v>
      </c>
      <c r="AW18" s="139"/>
      <c r="AX18" s="143"/>
      <c r="AY18" s="144">
        <v>7</v>
      </c>
      <c r="AZ18" s="144">
        <v>266.33999999999997</v>
      </c>
      <c r="BA18" s="144">
        <v>3</v>
      </c>
      <c r="BB18" s="144">
        <v>233.197</v>
      </c>
      <c r="BC18" s="144"/>
      <c r="BD18" s="144"/>
      <c r="BE18" s="144">
        <v>9</v>
      </c>
      <c r="BF18" s="144">
        <v>125.685</v>
      </c>
      <c r="BG18" s="144"/>
      <c r="BH18" s="144"/>
      <c r="BI18" s="144"/>
      <c r="BJ18" s="144"/>
      <c r="BK18" s="144"/>
      <c r="BL18" s="144"/>
      <c r="BM18" s="144"/>
      <c r="BN18" s="144"/>
      <c r="BO18" s="144"/>
      <c r="BP18" s="144"/>
      <c r="BQ18" s="144"/>
      <c r="BR18" s="144"/>
      <c r="BS18" s="144"/>
      <c r="BT18" s="144"/>
      <c r="BU18" s="144"/>
      <c r="BV18" s="144"/>
      <c r="BW18" s="144"/>
      <c r="BX18" s="144"/>
      <c r="BY18" s="144">
        <v>8</v>
      </c>
      <c r="BZ18" s="144">
        <v>468.88900000000001</v>
      </c>
      <c r="CA18" s="144">
        <v>6</v>
      </c>
      <c r="CB18" s="145">
        <v>116.053</v>
      </c>
      <c r="CC18" s="145">
        <v>10</v>
      </c>
      <c r="CD18" s="145">
        <v>77.346000000000004</v>
      </c>
      <c r="CE18" s="146" t="s">
        <v>158</v>
      </c>
      <c r="CF18" s="138">
        <v>43</v>
      </c>
      <c r="CG18" s="139">
        <v>1287.5099999999998</v>
      </c>
      <c r="CH18" s="138">
        <v>20999352</v>
      </c>
      <c r="CI18" s="139"/>
      <c r="CJ18" s="139"/>
      <c r="CK18" s="139"/>
      <c r="CL18" s="139"/>
      <c r="CM18" s="139"/>
      <c r="CN18" s="139"/>
      <c r="CO18" s="139"/>
      <c r="CP18" s="139"/>
      <c r="CQ18" s="139"/>
      <c r="CR18" s="139"/>
      <c r="CS18" s="139"/>
      <c r="CT18" s="139"/>
      <c r="CU18" s="139"/>
      <c r="CV18" s="139"/>
      <c r="CW18" s="139"/>
      <c r="CX18" s="139"/>
      <c r="CY18" s="139"/>
      <c r="CZ18" s="139"/>
      <c r="DA18" s="139"/>
      <c r="DB18" s="139"/>
      <c r="DC18" s="139"/>
      <c r="DD18" s="139"/>
      <c r="DE18" s="139"/>
      <c r="DF18" s="139"/>
      <c r="DG18" s="139"/>
      <c r="DH18" s="139"/>
      <c r="DI18" s="139"/>
      <c r="DJ18" s="139"/>
      <c r="DK18" s="139"/>
      <c r="DL18" s="139"/>
      <c r="DM18" s="139"/>
      <c r="DN18" s="139"/>
      <c r="DO18" s="139"/>
      <c r="DP18" s="139">
        <v>0</v>
      </c>
      <c r="DQ18" s="139">
        <v>0</v>
      </c>
      <c r="DR18" s="139"/>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f>+DS18+DU18+DW18+DY18+EA18+EC18+EE18+EG18+EI18+EK18+EM18+EO18+EQ18+ES18+EU18+EW18</f>
        <v>0</v>
      </c>
      <c r="FA18" s="139">
        <f>+DT18+DV18+DX18+DZ18+EB18+ED18+EF18+EH18+EJ18+EL18+EN18+EP18+ER18+ET18+EV18+EX18</f>
        <v>0</v>
      </c>
      <c r="FB18" s="139"/>
    </row>
    <row r="19" spans="1:158" s="10" customFormat="1" ht="241.5" customHeight="1">
      <c r="A19" s="55">
        <v>2</v>
      </c>
      <c r="B19" s="147" t="s">
        <v>159</v>
      </c>
      <c r="C19" s="135">
        <v>20000000</v>
      </c>
      <c r="D19" s="159">
        <v>6943085.1299999999</v>
      </c>
      <c r="E19" s="135">
        <v>1219.433</v>
      </c>
      <c r="F19" s="136" t="s">
        <v>160</v>
      </c>
      <c r="G19" s="135" t="s">
        <v>118</v>
      </c>
      <c r="H19" s="135" t="s">
        <v>118</v>
      </c>
      <c r="I19" s="148" t="s">
        <v>118</v>
      </c>
      <c r="J19" s="135" t="s">
        <v>161</v>
      </c>
      <c r="K19" s="64" t="s">
        <v>120</v>
      </c>
      <c r="L19" s="135" t="s">
        <v>121</v>
      </c>
      <c r="M19" s="149" t="s">
        <v>122</v>
      </c>
      <c r="N19" s="150" t="s">
        <v>122</v>
      </c>
      <c r="O19" s="150" t="s">
        <v>120</v>
      </c>
      <c r="P19" s="150" t="s">
        <v>120</v>
      </c>
      <c r="Q19" s="150" t="s">
        <v>90</v>
      </c>
      <c r="R19" s="150" t="s">
        <v>121</v>
      </c>
      <c r="S19" s="150" t="s">
        <v>121</v>
      </c>
      <c r="T19" s="150" t="s">
        <v>162</v>
      </c>
      <c r="U19" s="150" t="s">
        <v>150</v>
      </c>
      <c r="V19" s="150" t="s">
        <v>150</v>
      </c>
      <c r="W19" s="150" t="s">
        <v>150</v>
      </c>
      <c r="X19" s="160" t="s">
        <v>163</v>
      </c>
      <c r="Y19" s="135" t="s">
        <v>164</v>
      </c>
      <c r="Z19" s="150" t="s">
        <v>153</v>
      </c>
      <c r="AA19" s="152" t="s">
        <v>121</v>
      </c>
      <c r="AB19" s="152">
        <v>361</v>
      </c>
      <c r="AC19" s="152">
        <v>270</v>
      </c>
      <c r="AD19" s="152">
        <v>631</v>
      </c>
      <c r="AE19" s="153">
        <v>17</v>
      </c>
      <c r="AF19" s="152">
        <v>631</v>
      </c>
      <c r="AG19" s="141">
        <v>42356</v>
      </c>
      <c r="AH19" s="158">
        <v>42552</v>
      </c>
      <c r="AI19" s="158">
        <v>42639</v>
      </c>
      <c r="AJ19" s="139" t="s">
        <v>126</v>
      </c>
      <c r="AK19" s="152" t="s">
        <v>165</v>
      </c>
      <c r="AL19" s="152">
        <v>17</v>
      </c>
      <c r="AM19" s="152" t="s">
        <v>166</v>
      </c>
      <c r="AN19" s="150" t="s">
        <v>167</v>
      </c>
      <c r="AO19" s="150" t="s">
        <v>168</v>
      </c>
      <c r="AP19" s="138" t="s">
        <v>169</v>
      </c>
      <c r="AQ19" s="150" t="s">
        <v>168</v>
      </c>
      <c r="AR19" s="152" t="s">
        <v>157</v>
      </c>
      <c r="AS19" s="152" t="s">
        <v>150</v>
      </c>
      <c r="AT19" s="138">
        <f>CH19*0.4</f>
        <v>8000000</v>
      </c>
      <c r="AU19" s="139">
        <f>(AT19/239760)*2</f>
        <v>66.733400066733395</v>
      </c>
      <c r="AV19" s="138">
        <f>CH19*0.6</f>
        <v>12000000</v>
      </c>
      <c r="AW19" s="152"/>
      <c r="AX19" s="154"/>
      <c r="AY19" s="56">
        <v>14</v>
      </c>
      <c r="AZ19" s="152">
        <v>640.81799999999998</v>
      </c>
      <c r="BA19" s="152"/>
      <c r="BB19" s="152"/>
      <c r="BC19" s="152"/>
      <c r="BD19" s="152"/>
      <c r="BE19" s="152"/>
      <c r="BF19" s="152"/>
      <c r="BG19" s="152"/>
      <c r="BH19" s="152"/>
      <c r="BI19" s="152"/>
      <c r="BJ19" s="152"/>
      <c r="BK19" s="152"/>
      <c r="BL19" s="152"/>
      <c r="BM19" s="152"/>
      <c r="BN19" s="152"/>
      <c r="BO19" s="152"/>
      <c r="BP19" s="152"/>
      <c r="BQ19" s="152"/>
      <c r="BR19" s="152"/>
      <c r="BS19" s="152"/>
      <c r="BT19" s="152"/>
      <c r="BU19" s="152"/>
      <c r="BV19" s="152"/>
      <c r="BW19" s="152"/>
      <c r="BX19" s="152"/>
      <c r="BY19" s="152">
        <v>5</v>
      </c>
      <c r="BZ19" s="152">
        <v>407.99700000000001</v>
      </c>
      <c r="CA19" s="152">
        <v>4</v>
      </c>
      <c r="CB19" s="57">
        <v>93.177999999999997</v>
      </c>
      <c r="CC19" s="57">
        <v>10</v>
      </c>
      <c r="CD19" s="57">
        <v>77.44</v>
      </c>
      <c r="CE19" s="66" t="s">
        <v>170</v>
      </c>
      <c r="CF19" s="138">
        <v>33</v>
      </c>
      <c r="CG19" s="139">
        <v>1219.433</v>
      </c>
      <c r="CH19" s="138">
        <v>20000000</v>
      </c>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v>0</v>
      </c>
      <c r="DQ19" s="58">
        <v>0</v>
      </c>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row>
    <row r="20" spans="1:158" s="61" customFormat="1" ht="11.25">
      <c r="A20" s="59">
        <f>COUNTIF($A$18:A19,"&gt;0")</f>
        <v>2</v>
      </c>
      <c r="B20" s="60" t="s">
        <v>142</v>
      </c>
      <c r="C20" s="60">
        <f>SUM(C$18:C19)</f>
        <v>40999352</v>
      </c>
      <c r="D20" s="60">
        <f>SUM(D18:D19)</f>
        <v>17758663.27</v>
      </c>
      <c r="E20" s="60">
        <f>SUM(E$18:E19)</f>
        <v>2506.9429999999998</v>
      </c>
      <c r="F20" s="60"/>
      <c r="G20" s="60"/>
      <c r="H20" s="60"/>
      <c r="I20" s="60"/>
      <c r="J20" s="60"/>
      <c r="K20" s="60"/>
      <c r="L20" s="60"/>
      <c r="M20" s="60"/>
      <c r="N20" s="60"/>
      <c r="O20" s="60"/>
      <c r="P20" s="60"/>
      <c r="Q20" s="60"/>
      <c r="R20" s="60"/>
      <c r="S20" s="60"/>
      <c r="T20" s="60"/>
      <c r="U20" s="60"/>
      <c r="V20" s="60"/>
      <c r="W20" s="60"/>
      <c r="X20" s="60"/>
      <c r="Y20" s="60"/>
      <c r="Z20" s="60"/>
      <c r="AA20" s="60"/>
      <c r="AB20" s="60">
        <f>SUM(AB$18:AB19)</f>
        <v>1751</v>
      </c>
      <c r="AC20" s="60">
        <f>SUM(AC$18:AC19)</f>
        <v>1573</v>
      </c>
      <c r="AD20" s="60">
        <f>SUM(AD$18:AD19)</f>
        <v>3324</v>
      </c>
      <c r="AE20" s="60">
        <f>SUM(AE$18:AE19)</f>
        <v>102</v>
      </c>
      <c r="AF20" s="60">
        <f>SUM(AF$18:AF19)</f>
        <v>3388</v>
      </c>
      <c r="AG20" s="60"/>
      <c r="AH20" s="60"/>
      <c r="AI20" s="60"/>
      <c r="AJ20" s="60"/>
      <c r="AK20" s="60"/>
      <c r="AL20" s="60"/>
      <c r="AM20" s="60"/>
      <c r="AN20" s="60"/>
      <c r="AO20" s="60"/>
      <c r="AP20" s="60"/>
      <c r="AQ20" s="60"/>
      <c r="AR20" s="60"/>
      <c r="AS20" s="60"/>
      <c r="AT20" s="60">
        <f>SUM(AT$18:AT19)</f>
        <v>16399740.800000001</v>
      </c>
      <c r="AU20" s="60">
        <f>SUM(AU$18:AU19)</f>
        <v>136.8013079746413</v>
      </c>
      <c r="AV20" s="60">
        <f>SUM(AV$18:AV19)</f>
        <v>24599611.199999999</v>
      </c>
      <c r="AW20" s="60">
        <f>SUM(AW$18:AW19)</f>
        <v>0</v>
      </c>
      <c r="AX20" s="60">
        <f>SUM(AX$18:AX19)</f>
        <v>0</v>
      </c>
      <c r="AY20" s="60">
        <f>SUM(AY$18:AY19)</f>
        <v>21</v>
      </c>
      <c r="AZ20" s="60">
        <f>SUM(AZ$18:AZ19)</f>
        <v>907.1579999999999</v>
      </c>
      <c r="BA20" s="60">
        <f>SUM(BA$18:BA19)</f>
        <v>3</v>
      </c>
      <c r="BB20" s="60">
        <f>SUM(BB$18:BB19)</f>
        <v>233.197</v>
      </c>
      <c r="BC20" s="60">
        <f>SUM(BC$18:BC19)</f>
        <v>0</v>
      </c>
      <c r="BD20" s="60">
        <f>SUM(BD$18:BD19)</f>
        <v>0</v>
      </c>
      <c r="BE20" s="60">
        <f>SUM(BE$18:BE19)</f>
        <v>9</v>
      </c>
      <c r="BF20" s="60">
        <f>SUM(BF$18:BF19)</f>
        <v>125.685</v>
      </c>
      <c r="BG20" s="60">
        <f>SUM(BG$18:BG19)</f>
        <v>0</v>
      </c>
      <c r="BH20" s="60">
        <f>SUM(BH$18:BH19)</f>
        <v>0</v>
      </c>
      <c r="BI20" s="60">
        <f>SUM(BI$18:BI19)</f>
        <v>0</v>
      </c>
      <c r="BJ20" s="60">
        <f>SUM(BJ$18:BJ19)</f>
        <v>0</v>
      </c>
      <c r="BK20" s="60">
        <f>SUM(BK$18:BK19)</f>
        <v>0</v>
      </c>
      <c r="BL20" s="60">
        <f>SUM(BL$18:BL19)</f>
        <v>0</v>
      </c>
      <c r="BM20" s="60">
        <f>SUM(BM$18:BM19)</f>
        <v>0</v>
      </c>
      <c r="BN20" s="60">
        <f>SUM(BN$18:BN19)</f>
        <v>0</v>
      </c>
      <c r="BO20" s="60">
        <f>SUM(BO$18:BO19)</f>
        <v>0</v>
      </c>
      <c r="BP20" s="60">
        <f>SUM(BP$18:BP19)</f>
        <v>0</v>
      </c>
      <c r="BQ20" s="60">
        <f>SUM(BQ$18:BQ19)</f>
        <v>0</v>
      </c>
      <c r="BR20" s="60">
        <f>SUM(BR$18:BR19)</f>
        <v>0</v>
      </c>
      <c r="BS20" s="60">
        <f>SUM(BS$18:BS19)</f>
        <v>0</v>
      </c>
      <c r="BT20" s="60">
        <f>SUM(BT$18:BT19)</f>
        <v>0</v>
      </c>
      <c r="BU20" s="60">
        <f>SUM(BU$18:BU19)</f>
        <v>0</v>
      </c>
      <c r="BV20" s="60">
        <f>SUM(BV$18:BV19)</f>
        <v>0</v>
      </c>
      <c r="BW20" s="60">
        <f>SUM(BW$18:BW19)</f>
        <v>0</v>
      </c>
      <c r="BX20" s="60">
        <f>SUM(BX$18:BX19)</f>
        <v>0</v>
      </c>
      <c r="BY20" s="60">
        <f>SUM(BY$18:BY19)</f>
        <v>13</v>
      </c>
      <c r="BZ20" s="60">
        <f>SUM(BZ$18:BZ19)</f>
        <v>876.88599999999997</v>
      </c>
      <c r="CA20" s="60">
        <f>SUM(CA$18:CA19)</f>
        <v>10</v>
      </c>
      <c r="CB20" s="60">
        <f>SUM(CB$18:CB19)</f>
        <v>209.23099999999999</v>
      </c>
      <c r="CC20" s="60">
        <f>SUM(CC$18:CC19)</f>
        <v>20</v>
      </c>
      <c r="CD20" s="60">
        <f>SUM(CD$18:CD19)</f>
        <v>154.786</v>
      </c>
      <c r="CE20" s="60"/>
      <c r="CF20" s="60">
        <f>SUM(CF$18:CF19)</f>
        <v>76</v>
      </c>
      <c r="CG20" s="60">
        <f>SUM(CG$18:CG19)</f>
        <v>2506.9429999999998</v>
      </c>
      <c r="CH20" s="60">
        <f>SUM(CH$18:CH19)</f>
        <v>40999352</v>
      </c>
      <c r="CI20" s="60">
        <f>SUM(CI$18:CI19)</f>
        <v>0</v>
      </c>
      <c r="CJ20" s="60">
        <f>SUM(CJ$18:CJ19)</f>
        <v>0</v>
      </c>
      <c r="CK20" s="60">
        <f>SUM(CK$18:CK19)</f>
        <v>0</v>
      </c>
      <c r="CL20" s="60">
        <f>SUM(CL$18:CL19)</f>
        <v>0</v>
      </c>
      <c r="CM20" s="60">
        <f>SUM(CM$18:CM19)</f>
        <v>0</v>
      </c>
      <c r="CN20" s="60">
        <f>SUM(CN$18:CN19)</f>
        <v>0</v>
      </c>
      <c r="CO20" s="60">
        <f>SUM(CO$18:CO19)</f>
        <v>0</v>
      </c>
      <c r="CP20" s="60">
        <f>SUM(CP$18:CP19)</f>
        <v>0</v>
      </c>
      <c r="CQ20" s="60">
        <f>SUM(CQ$18:CQ19)</f>
        <v>0</v>
      </c>
      <c r="CR20" s="60">
        <f>SUM(CR$18:CR19)</f>
        <v>0</v>
      </c>
      <c r="CS20" s="60">
        <f>SUM(CS$18:CS19)</f>
        <v>0</v>
      </c>
      <c r="CT20" s="60">
        <f>SUM(CT$18:CT19)</f>
        <v>0</v>
      </c>
      <c r="CU20" s="60">
        <f>SUM(CU$18:CU19)</f>
        <v>0</v>
      </c>
      <c r="CV20" s="60">
        <f>SUM(CV$18:CV19)</f>
        <v>0</v>
      </c>
      <c r="CW20" s="60">
        <f>SUM(CW$18:CW19)</f>
        <v>0</v>
      </c>
      <c r="CX20" s="60">
        <f>SUM(CX$18:CX19)</f>
        <v>0</v>
      </c>
      <c r="CY20" s="60">
        <f>SUM(CY$18:CY19)</f>
        <v>0</v>
      </c>
      <c r="CZ20" s="60">
        <f>SUM(CZ$18:CZ19)</f>
        <v>0</v>
      </c>
      <c r="DA20" s="60">
        <f>SUM(DA$18:DA19)</f>
        <v>0</v>
      </c>
      <c r="DB20" s="60">
        <f>SUM(DB$18:DB19)</f>
        <v>0</v>
      </c>
      <c r="DC20" s="60">
        <f>SUM(DC$18:DC19)</f>
        <v>0</v>
      </c>
      <c r="DD20" s="60">
        <f>SUM(DD$18:DD19)</f>
        <v>0</v>
      </c>
      <c r="DE20" s="60">
        <f>SUM(DE$18:DE19)</f>
        <v>0</v>
      </c>
      <c r="DF20" s="60">
        <f>SUM(DF$18:DF19)</f>
        <v>0</v>
      </c>
      <c r="DG20" s="60">
        <f>SUM(DG$18:DG19)</f>
        <v>0</v>
      </c>
      <c r="DH20" s="60">
        <f>SUM(DH$18:DH19)</f>
        <v>0</v>
      </c>
      <c r="DI20" s="60">
        <f>SUM(DI$18:DI19)</f>
        <v>0</v>
      </c>
      <c r="DJ20" s="60">
        <f>SUM(DJ$18:DJ19)</f>
        <v>0</v>
      </c>
      <c r="DK20" s="60">
        <f>SUM(DK$18:DK19)</f>
        <v>0</v>
      </c>
      <c r="DL20" s="60">
        <f>SUM(DL$18:DL19)</f>
        <v>0</v>
      </c>
      <c r="DM20" s="60">
        <f>SUM(DM$18:DM19)</f>
        <v>0</v>
      </c>
      <c r="DN20" s="60">
        <f>SUM(DN$18:DN19)</f>
        <v>0</v>
      </c>
      <c r="DO20" s="60"/>
      <c r="DP20" s="60">
        <f>SUM(DP$18:DP19)</f>
        <v>0</v>
      </c>
      <c r="DQ20" s="60">
        <f>SUM(DQ$18:DQ19)</f>
        <v>0</v>
      </c>
      <c r="DR20" s="60">
        <f>SUM(DR$18:DR19)</f>
        <v>0</v>
      </c>
      <c r="DS20" s="60">
        <f>SUM(DS$18:DS19)</f>
        <v>0</v>
      </c>
      <c r="DT20" s="60">
        <f>SUM(DT$18:DT19)</f>
        <v>0</v>
      </c>
      <c r="DU20" s="60">
        <f>SUM(DU$18:DU19)</f>
        <v>0</v>
      </c>
      <c r="DV20" s="60">
        <f>SUM(DV$18:DV19)</f>
        <v>0</v>
      </c>
      <c r="DW20" s="60">
        <f>SUM(DW$18:DW19)</f>
        <v>0</v>
      </c>
      <c r="DX20" s="60">
        <f>SUM(DX$18:DX19)</f>
        <v>0</v>
      </c>
      <c r="DY20" s="60">
        <f>SUM(DY$18:DY19)</f>
        <v>0</v>
      </c>
      <c r="DZ20" s="60">
        <f>SUM(DZ$18:DZ19)</f>
        <v>0</v>
      </c>
      <c r="EA20" s="60">
        <f>SUM(EA$18:EA19)</f>
        <v>0</v>
      </c>
      <c r="EB20" s="60">
        <f>SUM(EB$18:EB19)</f>
        <v>0</v>
      </c>
      <c r="EC20" s="60">
        <f>SUM(EC$18:EC19)</f>
        <v>0</v>
      </c>
      <c r="ED20" s="60">
        <f>SUM(ED$18:ED19)</f>
        <v>0</v>
      </c>
      <c r="EE20" s="60">
        <f>SUM(EE$18:EE19)</f>
        <v>0</v>
      </c>
      <c r="EF20" s="60">
        <f>SUM(EF$18:EF19)</f>
        <v>0</v>
      </c>
      <c r="EG20" s="60">
        <f>SUM(EG$18:EG19)</f>
        <v>0</v>
      </c>
      <c r="EH20" s="60">
        <f>SUM(EH$18:EH19)</f>
        <v>0</v>
      </c>
      <c r="EI20" s="60">
        <f>SUM(EI$18:EI19)</f>
        <v>0</v>
      </c>
      <c r="EJ20" s="60">
        <f>SUM(EJ$18:EJ19)</f>
        <v>0</v>
      </c>
      <c r="EK20" s="60">
        <f>SUM(EK$18:EK19)</f>
        <v>0</v>
      </c>
      <c r="EL20" s="60">
        <f>SUM(EL$18:EL19)</f>
        <v>0</v>
      </c>
      <c r="EM20" s="60">
        <f>SUM(EM$18:EM19)</f>
        <v>0</v>
      </c>
      <c r="EN20" s="60">
        <f>SUM(EN$18:EN19)</f>
        <v>0</v>
      </c>
      <c r="EO20" s="60">
        <f>SUM(EO$18:EO19)</f>
        <v>0</v>
      </c>
      <c r="EP20" s="60">
        <f>SUM(EP$18:EP19)</f>
        <v>0</v>
      </c>
      <c r="EQ20" s="60">
        <f>SUM(EQ$18:EQ19)</f>
        <v>0</v>
      </c>
      <c r="ER20" s="60">
        <f>SUM(ER$18:ER19)</f>
        <v>0</v>
      </c>
      <c r="ES20" s="60">
        <f>SUM(ES$18:ES19)</f>
        <v>0</v>
      </c>
      <c r="ET20" s="60">
        <f>SUM(ET$18:ET19)</f>
        <v>0</v>
      </c>
      <c r="EU20" s="60">
        <f>SUM(EU$18:EU19)</f>
        <v>0</v>
      </c>
      <c r="EV20" s="60">
        <f>SUM(EV$18:EV19)</f>
        <v>0</v>
      </c>
      <c r="EW20" s="60">
        <f>SUM(EW$18:EW19)</f>
        <v>0</v>
      </c>
      <c r="EX20" s="60">
        <f>SUM(EX$18:EX19)</f>
        <v>0</v>
      </c>
      <c r="EY20" s="60"/>
      <c r="EZ20" s="60">
        <f>SUM(EZ$18:EZ19)</f>
        <v>0</v>
      </c>
      <c r="FA20" s="60">
        <f>SUM(FA$18:FA19)</f>
        <v>0</v>
      </c>
      <c r="FB20" s="60">
        <f>SUM(FB$18:FB19)</f>
        <v>0</v>
      </c>
    </row>
    <row r="21" spans="1:158" customFormat="1"/>
    <row r="22" spans="1:158" customFormat="1"/>
    <row r="23" spans="1:158" customFormat="1" ht="22.5" customHeight="1">
      <c r="D23" s="68"/>
      <c r="E23" s="94"/>
      <c r="F23" s="94"/>
      <c r="G23" s="67"/>
      <c r="H23" s="67"/>
      <c r="I23" s="94"/>
      <c r="J23" s="94"/>
      <c r="K23" s="94"/>
    </row>
    <row r="24" spans="1:158" customFormat="1" ht="32.25" customHeight="1">
      <c r="D24" s="95"/>
      <c r="E24" s="95"/>
      <c r="F24" s="95"/>
      <c r="G24" s="72"/>
      <c r="H24" s="72"/>
      <c r="I24" s="93"/>
      <c r="J24" s="93"/>
      <c r="K24" s="93"/>
    </row>
    <row r="25" spans="1:158" customFormat="1">
      <c r="E25" s="92"/>
      <c r="F25" s="92"/>
    </row>
    <row r="26" spans="1:158" customFormat="1"/>
    <row r="27" spans="1:158" customFormat="1"/>
    <row r="28" spans="1:158" customFormat="1"/>
    <row r="29" spans="1:158" customFormat="1"/>
    <row r="30" spans="1:158" customFormat="1"/>
    <row r="31" spans="1:158" customFormat="1"/>
    <row r="32" spans="1:158"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spans="32:162" customFormat="1"/>
    <row r="98" spans="32:162" customFormat="1"/>
    <row r="99" spans="32:162" customFormat="1"/>
    <row r="100" spans="32:162" customFormat="1"/>
    <row r="101" spans="32:162" customFormat="1"/>
    <row r="102" spans="32:162" customFormat="1"/>
    <row r="103" spans="32:162" customFormat="1"/>
    <row r="104" spans="32:162" customFormat="1"/>
    <row r="105" spans="32:162">
      <c r="AF105" s="62"/>
      <c r="FC105" s="62"/>
      <c r="FD105" s="62"/>
      <c r="FE105" s="62"/>
      <c r="FF105" s="62"/>
    </row>
    <row r="106" spans="32:162">
      <c r="AF106" s="62"/>
      <c r="FC106" s="62"/>
      <c r="FD106" s="62"/>
      <c r="FE106" s="62"/>
      <c r="FF106" s="62"/>
    </row>
    <row r="107" spans="32:162">
      <c r="AF107" s="62"/>
      <c r="FC107" s="62"/>
      <c r="FD107" s="62"/>
      <c r="FE107" s="62"/>
      <c r="FF107" s="62"/>
    </row>
    <row r="108" spans="32:162">
      <c r="AF108" s="62"/>
      <c r="FC108" s="62"/>
      <c r="FD108" s="62"/>
      <c r="FE108" s="62"/>
      <c r="FF108" s="62"/>
    </row>
    <row r="109" spans="32:162">
      <c r="AF109" s="62"/>
      <c r="FC109" s="62"/>
      <c r="FD109" s="62"/>
      <c r="FE109" s="62"/>
      <c r="FF109" s="62"/>
    </row>
    <row r="110" spans="32:162">
      <c r="AF110" s="62"/>
      <c r="FC110" s="62"/>
      <c r="FD110" s="62"/>
      <c r="FE110" s="62"/>
      <c r="FF110" s="62"/>
    </row>
    <row r="111" spans="32:162">
      <c r="AF111" s="62"/>
      <c r="FC111" s="62"/>
      <c r="FD111" s="62"/>
      <c r="FE111" s="62"/>
      <c r="FF111" s="62"/>
    </row>
    <row r="112" spans="32:162">
      <c r="AF112" s="62"/>
      <c r="FC112" s="62"/>
      <c r="FD112" s="62"/>
      <c r="FE112" s="62"/>
      <c r="FF112" s="62"/>
    </row>
    <row r="113" spans="32:162">
      <c r="AF113" s="62"/>
      <c r="FC113" s="62"/>
      <c r="FD113" s="62"/>
      <c r="FE113" s="62"/>
      <c r="FF113" s="62"/>
    </row>
    <row r="114" spans="32:162">
      <c r="AF114" s="62"/>
      <c r="FC114" s="62"/>
      <c r="FD114" s="62"/>
      <c r="FE114" s="62"/>
      <c r="FF114" s="62"/>
    </row>
  </sheetData>
  <mergeCells count="113">
    <mergeCell ref="D24:F24"/>
    <mergeCell ref="C10:D10"/>
    <mergeCell ref="E10:J10"/>
    <mergeCell ref="K10:Q10"/>
    <mergeCell ref="C11:D11"/>
    <mergeCell ref="E11:J11"/>
    <mergeCell ref="K11:Q11"/>
    <mergeCell ref="C8:D8"/>
    <mergeCell ref="E8:J8"/>
    <mergeCell ref="K8:Q8"/>
    <mergeCell ref="C9:D9"/>
    <mergeCell ref="E9:J9"/>
    <mergeCell ref="K9:Q9"/>
    <mergeCell ref="C12:D12"/>
    <mergeCell ref="E12:J12"/>
    <mergeCell ref="K12:Q12"/>
    <mergeCell ref="A15:A17"/>
    <mergeCell ref="B15:J15"/>
    <mergeCell ref="K15:AA15"/>
    <mergeCell ref="K16:N16"/>
    <mergeCell ref="O16:P16"/>
    <mergeCell ref="Q16:W16"/>
    <mergeCell ref="X16:X17"/>
    <mergeCell ref="AY15:CH15"/>
    <mergeCell ref="CI15:DR15"/>
    <mergeCell ref="Y16:Y17"/>
    <mergeCell ref="Z16:Z17"/>
    <mergeCell ref="AA16:AA17"/>
    <mergeCell ref="AB16:AD16"/>
    <mergeCell ref="AE16:AE17"/>
    <mergeCell ref="AJ16:AJ17"/>
    <mergeCell ref="BG16:BH16"/>
    <mergeCell ref="BI16:BJ16"/>
    <mergeCell ref="BK16:BL16"/>
    <mergeCell ref="BM16:BN16"/>
    <mergeCell ref="BO16:BP16"/>
    <mergeCell ref="BQ16:BR16"/>
    <mergeCell ref="AW16:AW17"/>
    <mergeCell ref="AX16:AX17"/>
    <mergeCell ref="AY16:AZ16"/>
    <mergeCell ref="DS15:FB15"/>
    <mergeCell ref="B16:B17"/>
    <mergeCell ref="C16:C17"/>
    <mergeCell ref="D16:D17"/>
    <mergeCell ref="E16:E17"/>
    <mergeCell ref="F16:F17"/>
    <mergeCell ref="G16:I16"/>
    <mergeCell ref="J16:J17"/>
    <mergeCell ref="AB15:AE15"/>
    <mergeCell ref="AF15:AF17"/>
    <mergeCell ref="AG15:AJ15"/>
    <mergeCell ref="AK15:AS15"/>
    <mergeCell ref="AT15:AV15"/>
    <mergeCell ref="AW15:AX15"/>
    <mergeCell ref="AK16:AK17"/>
    <mergeCell ref="AL16:AM16"/>
    <mergeCell ref="AN16:AN17"/>
    <mergeCell ref="AO16:AO17"/>
    <mergeCell ref="AP16:AP17"/>
    <mergeCell ref="AQ16:AQ17"/>
    <mergeCell ref="AR16:AR17"/>
    <mergeCell ref="AS16:AS17"/>
    <mergeCell ref="AT16:AU16"/>
    <mergeCell ref="AV16:AV17"/>
    <mergeCell ref="BA16:BB16"/>
    <mergeCell ref="BC16:BD16"/>
    <mergeCell ref="BE16:BF16"/>
    <mergeCell ref="CF16:CH16"/>
    <mergeCell ref="CI16:CJ16"/>
    <mergeCell ref="CK16:CL16"/>
    <mergeCell ref="CM16:CN16"/>
    <mergeCell ref="CO16:CP16"/>
    <mergeCell ref="CQ16:CR16"/>
    <mergeCell ref="BS16:BT16"/>
    <mergeCell ref="BU16:BV16"/>
    <mergeCell ref="BW16:BX16"/>
    <mergeCell ref="BY16:BZ16"/>
    <mergeCell ref="CA16:CB16"/>
    <mergeCell ref="CC16:CE16"/>
    <mergeCell ref="DI16:DJ16"/>
    <mergeCell ref="DK16:DL16"/>
    <mergeCell ref="DM16:DO16"/>
    <mergeCell ref="DP16:DR16"/>
    <mergeCell ref="CS16:CT16"/>
    <mergeCell ref="CU16:CV16"/>
    <mergeCell ref="CW16:CX16"/>
    <mergeCell ref="CY16:CZ16"/>
    <mergeCell ref="DA16:DB16"/>
    <mergeCell ref="DC16:DD16"/>
    <mergeCell ref="C7:E7"/>
    <mergeCell ref="E25:F25"/>
    <mergeCell ref="I24:K24"/>
    <mergeCell ref="EQ16:ER16"/>
    <mergeCell ref="ES16:ET16"/>
    <mergeCell ref="EU16:EV16"/>
    <mergeCell ref="EW16:EY16"/>
    <mergeCell ref="EZ16:FB16"/>
    <mergeCell ref="E23:F23"/>
    <mergeCell ref="I23:K23"/>
    <mergeCell ref="EE16:EF16"/>
    <mergeCell ref="EG16:EH16"/>
    <mergeCell ref="EI16:EJ16"/>
    <mergeCell ref="EK16:EL16"/>
    <mergeCell ref="EM16:EN16"/>
    <mergeCell ref="EO16:EP16"/>
    <mergeCell ref="DS16:DT16"/>
    <mergeCell ref="DU16:DV16"/>
    <mergeCell ref="DW16:DX16"/>
    <mergeCell ref="DY16:DZ16"/>
    <mergeCell ref="EA16:EB16"/>
    <mergeCell ref="EC16:ED16"/>
    <mergeCell ref="DE16:DF16"/>
    <mergeCell ref="DG16:DH16"/>
  </mergeCells>
  <pageMargins left="0.39370078740157483" right="0.70866141732283472" top="0.74803149606299213" bottom="0.74803149606299213" header="0.31496062992125984" footer="0.31496062992125984"/>
  <pageSetup paperSize="5" scale="55" fitToWidth="0" orientation="landscape" r:id="rId1"/>
  <colBreaks count="2" manualBreakCount="2">
    <brk id="86" max="1048575" man="1"/>
    <brk id="122" min="1" max="23"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F114"/>
  <sheetViews>
    <sheetView showZeros="0" tabSelected="1" topLeftCell="A10" zoomScale="90" zoomScaleNormal="90" zoomScaleSheetLayoutView="80" workbookViewId="0">
      <selection activeCell="F18" sqref="F18"/>
    </sheetView>
  </sheetViews>
  <sheetFormatPr defaultColWidth="11.42578125" defaultRowHeight="15"/>
  <cols>
    <col min="1" max="1" width="3" style="29" customWidth="1"/>
    <col min="2" max="2" width="36.42578125" style="1" customWidth="1"/>
    <col min="3" max="3" width="12.5703125" style="1" customWidth="1"/>
    <col min="4" max="4" width="12.85546875" style="1" customWidth="1"/>
    <col min="5" max="5" width="8.5703125" style="3" customWidth="1"/>
    <col min="6" max="6" width="7.42578125" style="3" customWidth="1"/>
    <col min="7" max="7" width="11.28515625" style="3" customWidth="1"/>
    <col min="8" max="8" width="8.28515625" style="3" customWidth="1"/>
    <col min="9" max="9" width="10.42578125" style="3" customWidth="1"/>
    <col min="10" max="10" width="14" style="3" customWidth="1"/>
    <col min="11" max="11" width="3" style="3" customWidth="1"/>
    <col min="12" max="12" width="7.140625" style="3" customWidth="1"/>
    <col min="13" max="13" width="6.7109375" style="3" customWidth="1"/>
    <col min="14" max="14" width="9.42578125" style="3" customWidth="1"/>
    <col min="15" max="15" width="6.28515625" style="3" customWidth="1"/>
    <col min="16" max="16" width="8.140625" style="3" customWidth="1"/>
    <col min="17" max="17" width="7.7109375" style="3" customWidth="1"/>
    <col min="18" max="18" width="6.7109375" style="3" customWidth="1"/>
    <col min="19" max="19" width="7.85546875" style="3" customWidth="1"/>
    <col min="20" max="20" width="27.140625" style="3" customWidth="1"/>
    <col min="21" max="21" width="9.140625" style="3" customWidth="1"/>
    <col min="22" max="22" width="37.85546875" style="3" customWidth="1"/>
    <col min="23" max="23" width="7.140625" style="3" customWidth="1"/>
    <col min="24" max="24" width="23.42578125" style="3" customWidth="1"/>
    <col min="25" max="25" width="19.28515625" style="3" customWidth="1"/>
    <col min="26" max="26" width="8.7109375" style="3" customWidth="1"/>
    <col min="27" max="27" width="9.85546875" style="3" customWidth="1"/>
    <col min="28" max="28" width="8.85546875" style="3" customWidth="1"/>
    <col min="29" max="29" width="8.28515625" style="3" customWidth="1"/>
    <col min="30" max="30" width="8.85546875" style="3" customWidth="1"/>
    <col min="31" max="31" width="7.5703125" style="3" customWidth="1"/>
    <col min="32" max="32" width="8.5703125" customWidth="1"/>
    <col min="33" max="33" width="9.7109375" style="4" customWidth="1"/>
    <col min="34" max="34" width="10.42578125" style="4" customWidth="1"/>
    <col min="35" max="35" width="10.5703125" style="4" customWidth="1"/>
    <col min="36" max="36" width="21.42578125" style="4" customWidth="1"/>
    <col min="37" max="37" width="8.28515625" style="4" customWidth="1"/>
    <col min="38" max="38" width="7" style="4" customWidth="1"/>
    <col min="39" max="39" width="7.140625" style="4" customWidth="1"/>
    <col min="40" max="40" width="13" style="3" customWidth="1"/>
    <col min="41" max="41" width="10.42578125" style="3" customWidth="1"/>
    <col min="42" max="42" width="16.5703125" style="3" customWidth="1"/>
    <col min="43" max="43" width="13.28515625" style="3" customWidth="1"/>
    <col min="44" max="45" width="7.42578125" style="3" customWidth="1"/>
    <col min="46" max="46" width="11.85546875" style="3" customWidth="1"/>
    <col min="47" max="47" width="8.7109375" style="3" customWidth="1"/>
    <col min="48" max="48" width="11.5703125" style="3" customWidth="1"/>
    <col min="49" max="49" width="5.28515625" style="3" customWidth="1"/>
    <col min="50" max="50" width="7.28515625" style="3" customWidth="1"/>
    <col min="51" max="51" width="4.85546875" style="3" customWidth="1"/>
    <col min="52" max="52" width="7.140625" style="3" customWidth="1"/>
    <col min="53" max="53" width="5" style="3" customWidth="1"/>
    <col min="54" max="54" width="6.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79" width="5.85546875" style="3" customWidth="1"/>
    <col min="80" max="80" width="6" style="3" customWidth="1"/>
    <col min="81" max="81" width="5" style="3" customWidth="1"/>
    <col min="82" max="82" width="6.7109375" style="3" customWidth="1"/>
    <col min="83" max="83" width="10.140625" style="3" customWidth="1"/>
    <col min="84" max="84" width="6.140625" style="3" customWidth="1"/>
    <col min="85" max="85" width="7.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8.570312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8.5703125" style="3" customWidth="1"/>
    <col min="119" max="119" width="23" style="3" customWidth="1"/>
    <col min="120" max="120" width="6.140625" style="3" customWidth="1"/>
    <col min="121" max="121" width="7.5703125" style="3" customWidth="1"/>
    <col min="122" max="122" width="13.4257812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5" width="5.85546875" style="3" customWidth="1"/>
    <col min="156" max="156" width="6.140625" style="3" customWidth="1"/>
    <col min="157" max="157" width="4.42578125" style="3" customWidth="1"/>
    <col min="158" max="158" width="13.85546875" style="3" customWidth="1"/>
    <col min="159" max="162" width="11.42578125" customWidth="1"/>
    <col min="163" max="16384" width="11.42578125" style="1"/>
  </cols>
  <sheetData>
    <row r="1" spans="1:158" s="35" customFormat="1" ht="12.75">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34"/>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35" customFormat="1">
      <c r="A2" s="29"/>
      <c r="B2" s="65" t="s">
        <v>0</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36"/>
      <c r="AF2" s="37"/>
      <c r="AG2" s="38"/>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35" customFormat="1" ht="12.75">
      <c r="A3" s="29"/>
      <c r="B3" s="20" t="s">
        <v>1</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36"/>
      <c r="AF3" s="37"/>
      <c r="AG3" s="39"/>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0"/>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35" customFormat="1" ht="13.9">
      <c r="A4" s="29"/>
      <c r="B4" s="20" t="s">
        <v>171</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36"/>
      <c r="AF4" s="37"/>
      <c r="AG4" s="39"/>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35" customFormat="1" ht="13.9">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36"/>
      <c r="AF5" s="37"/>
      <c r="AG5" s="39"/>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35" customFormat="1" ht="12.75">
      <c r="A6" s="29"/>
      <c r="B6" s="20" t="s">
        <v>172</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36"/>
      <c r="AF6" s="37"/>
      <c r="AG6" s="39"/>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35" customFormat="1" ht="18" customHeight="1">
      <c r="A7" s="29"/>
      <c r="B7" s="21" t="s">
        <v>4</v>
      </c>
      <c r="C7" s="91" t="s">
        <v>145</v>
      </c>
      <c r="D7" s="91"/>
      <c r="E7" s="91"/>
      <c r="F7" s="20"/>
      <c r="G7" s="20"/>
      <c r="H7" s="20"/>
      <c r="I7" s="20"/>
      <c r="J7" s="20"/>
      <c r="K7" s="20"/>
      <c r="L7" s="20"/>
      <c r="M7" s="41"/>
      <c r="N7" s="20"/>
      <c r="O7" s="20"/>
      <c r="P7" s="20"/>
      <c r="Q7" s="20"/>
      <c r="R7" s="20"/>
      <c r="S7" s="20"/>
      <c r="T7" s="20"/>
      <c r="U7" s="20"/>
      <c r="V7" s="20"/>
      <c r="W7" s="20"/>
      <c r="X7" s="20"/>
      <c r="Y7" s="20"/>
      <c r="Z7" s="42"/>
      <c r="AA7" s="20"/>
      <c r="AB7" s="43"/>
      <c r="AC7" s="43"/>
      <c r="AD7" s="43"/>
      <c r="AE7" s="36"/>
      <c r="AF7" s="37"/>
      <c r="AG7" s="39"/>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35" customFormat="1">
      <c r="A8" s="29"/>
      <c r="B8" s="96" t="s">
        <v>6</v>
      </c>
      <c r="C8" s="87" t="s">
        <v>7</v>
      </c>
      <c r="D8" s="87"/>
      <c r="E8" s="90" t="s">
        <v>8</v>
      </c>
      <c r="F8" s="90"/>
      <c r="G8" s="90"/>
      <c r="H8" s="90"/>
      <c r="I8" s="90"/>
      <c r="J8" s="90"/>
      <c r="K8" s="90" t="s">
        <v>9</v>
      </c>
      <c r="L8" s="90"/>
      <c r="M8" s="90"/>
      <c r="N8" s="90"/>
      <c r="O8" s="90"/>
      <c r="P8" s="90"/>
      <c r="Q8" s="90"/>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35" customFormat="1">
      <c r="A9" s="15"/>
      <c r="B9" s="24" t="s">
        <v>10</v>
      </c>
      <c r="C9" s="87" t="s">
        <v>11</v>
      </c>
      <c r="D9" s="87"/>
      <c r="E9" s="90" t="s">
        <v>12</v>
      </c>
      <c r="F9" s="90"/>
      <c r="G9" s="90"/>
      <c r="H9" s="90"/>
      <c r="I9" s="90"/>
      <c r="J9" s="90"/>
      <c r="K9" s="90" t="s">
        <v>13</v>
      </c>
      <c r="L9" s="90"/>
      <c r="M9" s="90"/>
      <c r="N9" s="90"/>
      <c r="O9" s="90"/>
      <c r="P9" s="90"/>
      <c r="Q9" s="90"/>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44"/>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35" customFormat="1">
      <c r="A10" s="15"/>
      <c r="B10" s="25" t="s">
        <v>14</v>
      </c>
      <c r="C10" s="87" t="s">
        <v>15</v>
      </c>
      <c r="D10" s="87"/>
      <c r="E10" s="90" t="s">
        <v>16</v>
      </c>
      <c r="F10" s="90"/>
      <c r="G10" s="90"/>
      <c r="H10" s="90"/>
      <c r="I10" s="90"/>
      <c r="J10" s="90"/>
      <c r="K10" s="97" t="s">
        <v>17</v>
      </c>
      <c r="L10" s="98"/>
      <c r="M10" s="98"/>
      <c r="N10" s="98"/>
      <c r="O10" s="98"/>
      <c r="P10" s="98"/>
      <c r="Q10" s="99"/>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44"/>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35" customFormat="1">
      <c r="A11" s="29"/>
      <c r="B11" s="19" t="s">
        <v>18</v>
      </c>
      <c r="C11" s="87" t="s">
        <v>19</v>
      </c>
      <c r="D11" s="87"/>
      <c r="E11" s="97" t="s">
        <v>20</v>
      </c>
      <c r="F11" s="98"/>
      <c r="G11" s="98"/>
      <c r="H11" s="98"/>
      <c r="I11" s="98"/>
      <c r="J11" s="99"/>
      <c r="K11" s="97" t="s">
        <v>21</v>
      </c>
      <c r="L11" s="98"/>
      <c r="M11" s="98"/>
      <c r="N11" s="98"/>
      <c r="O11" s="98"/>
      <c r="P11" s="98"/>
      <c r="Q11" s="99"/>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35" customFormat="1" ht="14.45" customHeight="1">
      <c r="A12" s="29"/>
      <c r="B12" s="27" t="s">
        <v>22</v>
      </c>
      <c r="C12" s="87" t="s">
        <v>23</v>
      </c>
      <c r="D12" s="87"/>
      <c r="E12" s="97" t="s">
        <v>24</v>
      </c>
      <c r="F12" s="98"/>
      <c r="G12" s="98"/>
      <c r="H12" s="98"/>
      <c r="I12" s="98"/>
      <c r="J12" s="99"/>
      <c r="K12" s="97" t="s">
        <v>25</v>
      </c>
      <c r="L12" s="98"/>
      <c r="M12" s="98"/>
      <c r="N12" s="98"/>
      <c r="O12" s="98"/>
      <c r="P12" s="98"/>
      <c r="Q12" s="99"/>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35" customFormat="1" ht="13.9">
      <c r="A13" s="29"/>
      <c r="B13" s="19" t="s">
        <v>26</v>
      </c>
      <c r="C13" s="45"/>
      <c r="D13" s="45"/>
      <c r="E13" s="46"/>
      <c r="F13" s="46"/>
      <c r="G13" s="46"/>
      <c r="H13" s="46"/>
      <c r="I13" s="46"/>
      <c r="J13" s="46"/>
      <c r="K13" s="12"/>
      <c r="L13" s="12"/>
      <c r="M13" s="47"/>
      <c r="N13" s="12"/>
      <c r="O13" s="12"/>
      <c r="P13" s="12"/>
      <c r="Q13" s="12"/>
      <c r="R13" s="12"/>
      <c r="S13" s="12"/>
      <c r="T13" s="12"/>
      <c r="U13" s="12"/>
      <c r="V13" s="12"/>
      <c r="W13" s="48"/>
      <c r="X13" s="13"/>
      <c r="Y13" s="13"/>
      <c r="Z13" s="13"/>
      <c r="AA13" s="13"/>
      <c r="AB13" s="7"/>
      <c r="AC13" s="7"/>
      <c r="AD13" s="7"/>
      <c r="AE13" s="14"/>
      <c r="AF13" s="14"/>
      <c r="AG13" s="49"/>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35" customFormat="1" ht="13.9">
      <c r="A14" s="7"/>
      <c r="B14" s="50" t="s">
        <v>27</v>
      </c>
      <c r="C14" s="1"/>
      <c r="D14" s="1"/>
      <c r="E14" s="8"/>
      <c r="F14" s="8"/>
      <c r="G14" s="8"/>
      <c r="H14" s="8"/>
      <c r="I14" s="8"/>
      <c r="J14" s="8"/>
      <c r="K14" s="51"/>
      <c r="L14" s="51"/>
      <c r="M14" s="52"/>
      <c r="N14" s="51"/>
      <c r="O14" s="51"/>
      <c r="P14" s="51"/>
      <c r="Q14" s="51"/>
      <c r="R14" s="51"/>
      <c r="S14" s="51"/>
      <c r="T14" s="51"/>
      <c r="U14" s="51"/>
      <c r="V14" s="51"/>
      <c r="W14" s="51"/>
      <c r="X14" s="51"/>
      <c r="Y14" s="51"/>
      <c r="Z14" s="51"/>
      <c r="AA14" s="51"/>
      <c r="AB14" s="28"/>
      <c r="AC14" s="28"/>
      <c r="AD14" s="28"/>
      <c r="AE14" s="53"/>
      <c r="AF14" s="14"/>
      <c r="AG14" s="54"/>
      <c r="AH14" s="9"/>
      <c r="AI14" s="9"/>
      <c r="AJ14" s="9"/>
      <c r="AK14" s="9"/>
      <c r="AL14" s="9"/>
      <c r="AM14" s="9"/>
      <c r="AN14" s="51"/>
      <c r="AO14" s="51"/>
      <c r="AP14" s="51"/>
      <c r="AQ14" s="51"/>
      <c r="AR14" s="51"/>
      <c r="AS14" s="51"/>
      <c r="AT14" s="51"/>
      <c r="AU14" s="51"/>
      <c r="AV14" s="51"/>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c r="A15" s="88" t="s">
        <v>28</v>
      </c>
      <c r="B15" s="101" t="s">
        <v>29</v>
      </c>
      <c r="C15" s="102"/>
      <c r="D15" s="102"/>
      <c r="E15" s="102"/>
      <c r="F15" s="102"/>
      <c r="G15" s="102"/>
      <c r="H15" s="102"/>
      <c r="I15" s="102"/>
      <c r="J15" s="103"/>
      <c r="K15" s="81" t="s">
        <v>30</v>
      </c>
      <c r="L15" s="81"/>
      <c r="M15" s="81"/>
      <c r="N15" s="81"/>
      <c r="O15" s="81"/>
      <c r="P15" s="81"/>
      <c r="Q15" s="81"/>
      <c r="R15" s="81"/>
      <c r="S15" s="81"/>
      <c r="T15" s="81"/>
      <c r="U15" s="81"/>
      <c r="V15" s="81"/>
      <c r="W15" s="81"/>
      <c r="X15" s="81"/>
      <c r="Y15" s="81"/>
      <c r="Z15" s="81"/>
      <c r="AA15" s="81"/>
      <c r="AB15" s="81" t="s">
        <v>31</v>
      </c>
      <c r="AC15" s="81"/>
      <c r="AD15" s="81"/>
      <c r="AE15" s="81"/>
      <c r="AF15" s="84" t="s">
        <v>32</v>
      </c>
      <c r="AG15" s="85" t="s">
        <v>33</v>
      </c>
      <c r="AH15" s="85"/>
      <c r="AI15" s="85"/>
      <c r="AJ15" s="85"/>
      <c r="AK15" s="81" t="s">
        <v>34</v>
      </c>
      <c r="AL15" s="81"/>
      <c r="AM15" s="81"/>
      <c r="AN15" s="81"/>
      <c r="AO15" s="81"/>
      <c r="AP15" s="81"/>
      <c r="AQ15" s="81"/>
      <c r="AR15" s="81"/>
      <c r="AS15" s="81"/>
      <c r="AT15" s="86" t="s">
        <v>35</v>
      </c>
      <c r="AU15" s="86"/>
      <c r="AV15" s="86"/>
      <c r="AW15" s="81" t="s">
        <v>36</v>
      </c>
      <c r="AX15" s="81"/>
      <c r="AY15" s="81" t="s">
        <v>37</v>
      </c>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t="s">
        <v>38</v>
      </c>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t="s">
        <v>39</v>
      </c>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row>
    <row r="16" spans="1:158" s="10" customFormat="1" ht="41.25" customHeight="1">
      <c r="A16" s="88"/>
      <c r="B16" s="82" t="s">
        <v>40</v>
      </c>
      <c r="C16" s="79" t="s">
        <v>41</v>
      </c>
      <c r="D16" s="83" t="s">
        <v>42</v>
      </c>
      <c r="E16" s="79" t="s">
        <v>43</v>
      </c>
      <c r="F16" s="83" t="s">
        <v>44</v>
      </c>
      <c r="G16" s="111" t="s">
        <v>45</v>
      </c>
      <c r="H16" s="112"/>
      <c r="I16" s="113"/>
      <c r="J16" s="83" t="s">
        <v>46</v>
      </c>
      <c r="K16" s="79" t="s">
        <v>47</v>
      </c>
      <c r="L16" s="79"/>
      <c r="M16" s="79"/>
      <c r="N16" s="79"/>
      <c r="O16" s="79" t="s">
        <v>48</v>
      </c>
      <c r="P16" s="79"/>
      <c r="Q16" s="79" t="s">
        <v>49</v>
      </c>
      <c r="R16" s="79"/>
      <c r="S16" s="79"/>
      <c r="T16" s="79"/>
      <c r="U16" s="79"/>
      <c r="V16" s="79"/>
      <c r="W16" s="79"/>
      <c r="X16" s="79" t="s">
        <v>50</v>
      </c>
      <c r="Y16" s="83" t="s">
        <v>51</v>
      </c>
      <c r="Z16" s="79" t="s">
        <v>52</v>
      </c>
      <c r="AA16" s="79" t="s">
        <v>53</v>
      </c>
      <c r="AB16" s="79" t="s">
        <v>54</v>
      </c>
      <c r="AC16" s="79"/>
      <c r="AD16" s="79"/>
      <c r="AE16" s="79" t="s">
        <v>55</v>
      </c>
      <c r="AF16" s="84"/>
      <c r="AG16" s="31" t="s">
        <v>56</v>
      </c>
      <c r="AH16" s="31" t="s">
        <v>57</v>
      </c>
      <c r="AI16" s="32" t="s">
        <v>58</v>
      </c>
      <c r="AJ16" s="89" t="s">
        <v>59</v>
      </c>
      <c r="AK16" s="84" t="s">
        <v>60</v>
      </c>
      <c r="AL16" s="84" t="s">
        <v>61</v>
      </c>
      <c r="AM16" s="84"/>
      <c r="AN16" s="79" t="s">
        <v>62</v>
      </c>
      <c r="AO16" s="79" t="s">
        <v>63</v>
      </c>
      <c r="AP16" s="79" t="s">
        <v>64</v>
      </c>
      <c r="AQ16" s="79" t="s">
        <v>65</v>
      </c>
      <c r="AR16" s="79" t="s">
        <v>66</v>
      </c>
      <c r="AS16" s="79" t="s">
        <v>67</v>
      </c>
      <c r="AT16" s="80" t="s">
        <v>68</v>
      </c>
      <c r="AU16" s="80"/>
      <c r="AV16" s="80" t="s">
        <v>69</v>
      </c>
      <c r="AW16" s="79" t="s">
        <v>70</v>
      </c>
      <c r="AX16" s="79" t="s">
        <v>71</v>
      </c>
      <c r="AY16" s="79" t="s">
        <v>72</v>
      </c>
      <c r="AZ16" s="79"/>
      <c r="BA16" s="79" t="s">
        <v>73</v>
      </c>
      <c r="BB16" s="79"/>
      <c r="BC16" s="79" t="s">
        <v>74</v>
      </c>
      <c r="BD16" s="79"/>
      <c r="BE16" s="79" t="s">
        <v>75</v>
      </c>
      <c r="BF16" s="79"/>
      <c r="BG16" s="79" t="s">
        <v>76</v>
      </c>
      <c r="BH16" s="79"/>
      <c r="BI16" s="79" t="s">
        <v>77</v>
      </c>
      <c r="BJ16" s="79"/>
      <c r="BK16" s="79" t="s">
        <v>78</v>
      </c>
      <c r="BL16" s="79"/>
      <c r="BM16" s="79" t="s">
        <v>79</v>
      </c>
      <c r="BN16" s="79"/>
      <c r="BO16" s="79" t="s">
        <v>80</v>
      </c>
      <c r="BP16" s="79"/>
      <c r="BQ16" s="79" t="s">
        <v>81</v>
      </c>
      <c r="BR16" s="79"/>
      <c r="BS16" s="79" t="s">
        <v>82</v>
      </c>
      <c r="BT16" s="79"/>
      <c r="BU16" s="79" t="s">
        <v>83</v>
      </c>
      <c r="BV16" s="79"/>
      <c r="BW16" s="79" t="s">
        <v>84</v>
      </c>
      <c r="BX16" s="79"/>
      <c r="BY16" s="79" t="s">
        <v>85</v>
      </c>
      <c r="BZ16" s="79"/>
      <c r="CA16" s="79" t="s">
        <v>86</v>
      </c>
      <c r="CB16" s="79"/>
      <c r="CC16" s="79" t="s">
        <v>87</v>
      </c>
      <c r="CD16" s="79"/>
      <c r="CE16" s="79"/>
      <c r="CF16" s="79" t="s">
        <v>88</v>
      </c>
      <c r="CG16" s="79"/>
      <c r="CH16" s="79"/>
      <c r="CI16" s="79" t="s">
        <v>72</v>
      </c>
      <c r="CJ16" s="79"/>
      <c r="CK16" s="79" t="s">
        <v>73</v>
      </c>
      <c r="CL16" s="79"/>
      <c r="CM16" s="79" t="s">
        <v>74</v>
      </c>
      <c r="CN16" s="79"/>
      <c r="CO16" s="79" t="s">
        <v>75</v>
      </c>
      <c r="CP16" s="79"/>
      <c r="CQ16" s="79" t="s">
        <v>76</v>
      </c>
      <c r="CR16" s="79"/>
      <c r="CS16" s="79" t="s">
        <v>77</v>
      </c>
      <c r="CT16" s="79"/>
      <c r="CU16" s="79" t="s">
        <v>78</v>
      </c>
      <c r="CV16" s="79"/>
      <c r="CW16" s="79" t="s">
        <v>79</v>
      </c>
      <c r="CX16" s="79"/>
      <c r="CY16" s="79" t="s">
        <v>80</v>
      </c>
      <c r="CZ16" s="79"/>
      <c r="DA16" s="79" t="s">
        <v>81</v>
      </c>
      <c r="DB16" s="79"/>
      <c r="DC16" s="79" t="s">
        <v>82</v>
      </c>
      <c r="DD16" s="79"/>
      <c r="DE16" s="79" t="s">
        <v>83</v>
      </c>
      <c r="DF16" s="79"/>
      <c r="DG16" s="79" t="s">
        <v>84</v>
      </c>
      <c r="DH16" s="79"/>
      <c r="DI16" s="79" t="s">
        <v>85</v>
      </c>
      <c r="DJ16" s="79"/>
      <c r="DK16" s="79" t="s">
        <v>86</v>
      </c>
      <c r="DL16" s="79"/>
      <c r="DM16" s="79" t="s">
        <v>87</v>
      </c>
      <c r="DN16" s="79"/>
      <c r="DO16" s="79"/>
      <c r="DP16" s="79" t="s">
        <v>88</v>
      </c>
      <c r="DQ16" s="79"/>
      <c r="DR16" s="79"/>
      <c r="DS16" s="79" t="s">
        <v>72</v>
      </c>
      <c r="DT16" s="79"/>
      <c r="DU16" s="79" t="s">
        <v>73</v>
      </c>
      <c r="DV16" s="79"/>
      <c r="DW16" s="79" t="s">
        <v>74</v>
      </c>
      <c r="DX16" s="79"/>
      <c r="DY16" s="79" t="s">
        <v>75</v>
      </c>
      <c r="DZ16" s="79"/>
      <c r="EA16" s="79" t="s">
        <v>76</v>
      </c>
      <c r="EB16" s="79"/>
      <c r="EC16" s="79" t="s">
        <v>77</v>
      </c>
      <c r="ED16" s="79"/>
      <c r="EE16" s="79" t="s">
        <v>78</v>
      </c>
      <c r="EF16" s="79"/>
      <c r="EG16" s="79" t="s">
        <v>79</v>
      </c>
      <c r="EH16" s="79"/>
      <c r="EI16" s="79" t="s">
        <v>80</v>
      </c>
      <c r="EJ16" s="79"/>
      <c r="EK16" s="79" t="s">
        <v>81</v>
      </c>
      <c r="EL16" s="79"/>
      <c r="EM16" s="79" t="s">
        <v>82</v>
      </c>
      <c r="EN16" s="79"/>
      <c r="EO16" s="79" t="s">
        <v>83</v>
      </c>
      <c r="EP16" s="79"/>
      <c r="EQ16" s="79" t="s">
        <v>84</v>
      </c>
      <c r="ER16" s="79"/>
      <c r="ES16" s="79" t="s">
        <v>85</v>
      </c>
      <c r="ET16" s="79"/>
      <c r="EU16" s="79" t="s">
        <v>86</v>
      </c>
      <c r="EV16" s="79"/>
      <c r="EW16" s="79" t="s">
        <v>87</v>
      </c>
      <c r="EX16" s="79"/>
      <c r="EY16" s="79"/>
      <c r="EZ16" s="79" t="s">
        <v>88</v>
      </c>
      <c r="FA16" s="79"/>
      <c r="FB16" s="79"/>
    </row>
    <row r="17" spans="1:158" s="10" customFormat="1" ht="90">
      <c r="A17" s="118"/>
      <c r="B17" s="119"/>
      <c r="C17" s="120"/>
      <c r="D17" s="121"/>
      <c r="E17" s="120"/>
      <c r="F17" s="121"/>
      <c r="G17" s="70" t="s">
        <v>89</v>
      </c>
      <c r="H17" s="70" t="s">
        <v>90</v>
      </c>
      <c r="I17" s="70" t="s">
        <v>91</v>
      </c>
      <c r="J17" s="83"/>
      <c r="K17" s="123" t="s">
        <v>92</v>
      </c>
      <c r="L17" s="123" t="s">
        <v>90</v>
      </c>
      <c r="M17" s="123" t="s">
        <v>93</v>
      </c>
      <c r="N17" s="123" t="s">
        <v>94</v>
      </c>
      <c r="O17" s="123" t="s">
        <v>95</v>
      </c>
      <c r="P17" s="123" t="s">
        <v>96</v>
      </c>
      <c r="Q17" s="123" t="s">
        <v>97</v>
      </c>
      <c r="R17" s="123" t="s">
        <v>98</v>
      </c>
      <c r="S17" s="123" t="s">
        <v>99</v>
      </c>
      <c r="T17" s="123" t="s">
        <v>100</v>
      </c>
      <c r="U17" s="123" t="s">
        <v>101</v>
      </c>
      <c r="V17" s="123" t="s">
        <v>102</v>
      </c>
      <c r="W17" s="123" t="s">
        <v>103</v>
      </c>
      <c r="X17" s="120"/>
      <c r="Y17" s="121"/>
      <c r="Z17" s="120"/>
      <c r="AA17" s="120"/>
      <c r="AB17" s="123" t="s">
        <v>104</v>
      </c>
      <c r="AC17" s="123" t="s">
        <v>105</v>
      </c>
      <c r="AD17" s="123" t="s">
        <v>106</v>
      </c>
      <c r="AE17" s="120"/>
      <c r="AF17" s="124"/>
      <c r="AG17" s="125" t="s">
        <v>107</v>
      </c>
      <c r="AH17" s="125" t="s">
        <v>107</v>
      </c>
      <c r="AI17" s="126" t="s">
        <v>107</v>
      </c>
      <c r="AJ17" s="127"/>
      <c r="AK17" s="124"/>
      <c r="AL17" s="128" t="s">
        <v>108</v>
      </c>
      <c r="AM17" s="129" t="s">
        <v>11</v>
      </c>
      <c r="AN17" s="120"/>
      <c r="AO17" s="120"/>
      <c r="AP17" s="120"/>
      <c r="AQ17" s="120"/>
      <c r="AR17" s="120"/>
      <c r="AS17" s="120"/>
      <c r="AT17" s="130" t="s">
        <v>109</v>
      </c>
      <c r="AU17" s="130" t="s">
        <v>108</v>
      </c>
      <c r="AV17" s="131"/>
      <c r="AW17" s="120"/>
      <c r="AX17" s="120"/>
      <c r="AY17" s="123" t="s">
        <v>110</v>
      </c>
      <c r="AZ17" s="123" t="s">
        <v>70</v>
      </c>
      <c r="BA17" s="123" t="s">
        <v>110</v>
      </c>
      <c r="BB17" s="123" t="s">
        <v>70</v>
      </c>
      <c r="BC17" s="123" t="s">
        <v>110</v>
      </c>
      <c r="BD17" s="123" t="s">
        <v>70</v>
      </c>
      <c r="BE17" s="123" t="s">
        <v>110</v>
      </c>
      <c r="BF17" s="123" t="s">
        <v>70</v>
      </c>
      <c r="BG17" s="123" t="s">
        <v>110</v>
      </c>
      <c r="BH17" s="123" t="s">
        <v>70</v>
      </c>
      <c r="BI17" s="123" t="s">
        <v>110</v>
      </c>
      <c r="BJ17" s="123" t="s">
        <v>70</v>
      </c>
      <c r="BK17" s="123" t="s">
        <v>110</v>
      </c>
      <c r="BL17" s="123" t="s">
        <v>70</v>
      </c>
      <c r="BM17" s="123" t="s">
        <v>110</v>
      </c>
      <c r="BN17" s="123" t="s">
        <v>70</v>
      </c>
      <c r="BO17" s="123" t="s">
        <v>110</v>
      </c>
      <c r="BP17" s="123" t="s">
        <v>70</v>
      </c>
      <c r="BQ17" s="123" t="s">
        <v>110</v>
      </c>
      <c r="BR17" s="123" t="s">
        <v>70</v>
      </c>
      <c r="BS17" s="123" t="s">
        <v>110</v>
      </c>
      <c r="BT17" s="123" t="s">
        <v>70</v>
      </c>
      <c r="BU17" s="123" t="s">
        <v>110</v>
      </c>
      <c r="BV17" s="123" t="s">
        <v>70</v>
      </c>
      <c r="BW17" s="123" t="s">
        <v>110</v>
      </c>
      <c r="BX17" s="123" t="s">
        <v>70</v>
      </c>
      <c r="BY17" s="123" t="s">
        <v>110</v>
      </c>
      <c r="BZ17" s="123" t="s">
        <v>70</v>
      </c>
      <c r="CA17" s="123" t="s">
        <v>110</v>
      </c>
      <c r="CB17" s="123" t="s">
        <v>70</v>
      </c>
      <c r="CC17" s="123" t="s">
        <v>110</v>
      </c>
      <c r="CD17" s="123" t="s">
        <v>70</v>
      </c>
      <c r="CE17" s="123" t="s">
        <v>111</v>
      </c>
      <c r="CF17" s="123" t="s">
        <v>110</v>
      </c>
      <c r="CG17" s="123" t="s">
        <v>70</v>
      </c>
      <c r="CH17" s="123" t="s">
        <v>112</v>
      </c>
      <c r="CI17" s="123" t="s">
        <v>110</v>
      </c>
      <c r="CJ17" s="123" t="s">
        <v>70</v>
      </c>
      <c r="CK17" s="123" t="s">
        <v>110</v>
      </c>
      <c r="CL17" s="123" t="s">
        <v>70</v>
      </c>
      <c r="CM17" s="123" t="s">
        <v>110</v>
      </c>
      <c r="CN17" s="123" t="s">
        <v>70</v>
      </c>
      <c r="CO17" s="123" t="s">
        <v>110</v>
      </c>
      <c r="CP17" s="123" t="s">
        <v>70</v>
      </c>
      <c r="CQ17" s="123" t="s">
        <v>110</v>
      </c>
      <c r="CR17" s="123" t="s">
        <v>70</v>
      </c>
      <c r="CS17" s="123" t="s">
        <v>110</v>
      </c>
      <c r="CT17" s="123" t="s">
        <v>70</v>
      </c>
      <c r="CU17" s="123" t="s">
        <v>110</v>
      </c>
      <c r="CV17" s="123" t="s">
        <v>70</v>
      </c>
      <c r="CW17" s="123" t="s">
        <v>110</v>
      </c>
      <c r="CX17" s="123" t="s">
        <v>70</v>
      </c>
      <c r="CY17" s="123" t="s">
        <v>110</v>
      </c>
      <c r="CZ17" s="123" t="s">
        <v>70</v>
      </c>
      <c r="DA17" s="123" t="s">
        <v>110</v>
      </c>
      <c r="DB17" s="123" t="s">
        <v>70</v>
      </c>
      <c r="DC17" s="123" t="s">
        <v>110</v>
      </c>
      <c r="DD17" s="69" t="s">
        <v>70</v>
      </c>
      <c r="DE17" s="69" t="s">
        <v>110</v>
      </c>
      <c r="DF17" s="69" t="s">
        <v>70</v>
      </c>
      <c r="DG17" s="69" t="s">
        <v>110</v>
      </c>
      <c r="DH17" s="69" t="s">
        <v>70</v>
      </c>
      <c r="DI17" s="69" t="s">
        <v>110</v>
      </c>
      <c r="DJ17" s="69" t="s">
        <v>70</v>
      </c>
      <c r="DK17" s="69" t="s">
        <v>110</v>
      </c>
      <c r="DL17" s="69" t="s">
        <v>70</v>
      </c>
      <c r="DM17" s="69" t="s">
        <v>110</v>
      </c>
      <c r="DN17" s="69" t="s">
        <v>70</v>
      </c>
      <c r="DO17" s="69" t="s">
        <v>111</v>
      </c>
      <c r="DP17" s="123" t="s">
        <v>110</v>
      </c>
      <c r="DQ17" s="123" t="s">
        <v>70</v>
      </c>
      <c r="DR17" s="123" t="s">
        <v>113</v>
      </c>
      <c r="DS17" s="123" t="s">
        <v>110</v>
      </c>
      <c r="DT17" s="123" t="s">
        <v>70</v>
      </c>
      <c r="DU17" s="123" t="s">
        <v>110</v>
      </c>
      <c r="DV17" s="123" t="s">
        <v>70</v>
      </c>
      <c r="DW17" s="123" t="s">
        <v>110</v>
      </c>
      <c r="DX17" s="123" t="s">
        <v>70</v>
      </c>
      <c r="DY17" s="123" t="s">
        <v>110</v>
      </c>
      <c r="DZ17" s="123" t="s">
        <v>70</v>
      </c>
      <c r="EA17" s="123" t="s">
        <v>110</v>
      </c>
      <c r="EB17" s="123" t="s">
        <v>70</v>
      </c>
      <c r="EC17" s="123" t="s">
        <v>110</v>
      </c>
      <c r="ED17" s="123" t="s">
        <v>70</v>
      </c>
      <c r="EE17" s="123" t="s">
        <v>110</v>
      </c>
      <c r="EF17" s="123" t="s">
        <v>70</v>
      </c>
      <c r="EG17" s="123" t="s">
        <v>110</v>
      </c>
      <c r="EH17" s="123" t="s">
        <v>70</v>
      </c>
      <c r="EI17" s="123" t="s">
        <v>110</v>
      </c>
      <c r="EJ17" s="123" t="s">
        <v>70</v>
      </c>
      <c r="EK17" s="123" t="s">
        <v>110</v>
      </c>
      <c r="EL17" s="123" t="s">
        <v>70</v>
      </c>
      <c r="EM17" s="123" t="s">
        <v>110</v>
      </c>
      <c r="EN17" s="123" t="s">
        <v>70</v>
      </c>
      <c r="EO17" s="123" t="s">
        <v>110</v>
      </c>
      <c r="EP17" s="123" t="s">
        <v>70</v>
      </c>
      <c r="EQ17" s="123" t="s">
        <v>110</v>
      </c>
      <c r="ER17" s="123" t="s">
        <v>70</v>
      </c>
      <c r="ES17" s="123" t="s">
        <v>110</v>
      </c>
      <c r="ET17" s="123" t="s">
        <v>70</v>
      </c>
      <c r="EU17" s="123" t="s">
        <v>110</v>
      </c>
      <c r="EV17" s="123" t="s">
        <v>70</v>
      </c>
      <c r="EW17" s="123" t="s">
        <v>110</v>
      </c>
      <c r="EX17" s="123" t="s">
        <v>70</v>
      </c>
      <c r="EY17" s="123" t="s">
        <v>111</v>
      </c>
      <c r="EZ17" s="123" t="s">
        <v>110</v>
      </c>
      <c r="FA17" s="123" t="s">
        <v>70</v>
      </c>
      <c r="FB17" s="123" t="s">
        <v>114</v>
      </c>
    </row>
    <row r="18" spans="1:158" s="10" customFormat="1" ht="201" customHeight="1">
      <c r="A18" s="22">
        <v>1</v>
      </c>
      <c r="B18" s="134" t="s">
        <v>173</v>
      </c>
      <c r="C18" s="135">
        <v>33000000</v>
      </c>
      <c r="D18" s="155">
        <v>0</v>
      </c>
      <c r="E18" s="135">
        <v>2149.6179999999999</v>
      </c>
      <c r="F18" s="156" t="s">
        <v>174</v>
      </c>
      <c r="G18" s="135" t="s">
        <v>150</v>
      </c>
      <c r="H18" s="135" t="s">
        <v>121</v>
      </c>
      <c r="I18" s="135" t="s">
        <v>150</v>
      </c>
      <c r="J18" s="135" t="s">
        <v>175</v>
      </c>
      <c r="K18" s="135" t="s">
        <v>121</v>
      </c>
      <c r="L18" s="135" t="s">
        <v>150</v>
      </c>
      <c r="M18" s="135" t="s">
        <v>150</v>
      </c>
      <c r="N18" s="135" t="s">
        <v>150</v>
      </c>
      <c r="O18" s="135" t="s">
        <v>150</v>
      </c>
      <c r="P18" s="135" t="s">
        <v>150</v>
      </c>
      <c r="Q18" s="135" t="s">
        <v>121</v>
      </c>
      <c r="R18" s="135" t="s">
        <v>121</v>
      </c>
      <c r="S18" s="135" t="s">
        <v>121</v>
      </c>
      <c r="T18" s="135" t="s">
        <v>176</v>
      </c>
      <c r="U18" s="135" t="s">
        <v>150</v>
      </c>
      <c r="V18" s="135" t="s">
        <v>150</v>
      </c>
      <c r="W18" s="135" t="s">
        <v>150</v>
      </c>
      <c r="X18" s="157" t="s">
        <v>177</v>
      </c>
      <c r="Y18" s="157" t="s">
        <v>178</v>
      </c>
      <c r="Z18" s="138" t="s">
        <v>92</v>
      </c>
      <c r="AA18" s="138" t="s">
        <v>92</v>
      </c>
      <c r="AB18" s="139">
        <v>881</v>
      </c>
      <c r="AC18" s="139">
        <v>3122</v>
      </c>
      <c r="AD18" s="139">
        <v>4003</v>
      </c>
      <c r="AE18" s="139">
        <v>217</v>
      </c>
      <c r="AF18" s="140">
        <v>5056</v>
      </c>
      <c r="AG18" s="74" t="s">
        <v>179</v>
      </c>
      <c r="AH18" s="74">
        <v>42575</v>
      </c>
      <c r="AI18" s="74">
        <v>42702</v>
      </c>
      <c r="AJ18" s="142" t="s">
        <v>126</v>
      </c>
      <c r="AK18" s="139" t="s">
        <v>127</v>
      </c>
      <c r="AL18" s="139">
        <v>37</v>
      </c>
      <c r="AM18" s="139" t="s">
        <v>128</v>
      </c>
      <c r="AN18" s="75" t="s">
        <v>180</v>
      </c>
      <c r="AO18" s="73" t="s">
        <v>181</v>
      </c>
      <c r="AP18" s="76" t="s">
        <v>150</v>
      </c>
      <c r="AQ18" s="73" t="s">
        <v>182</v>
      </c>
      <c r="AR18" s="138" t="s">
        <v>157</v>
      </c>
      <c r="AS18" s="138" t="s">
        <v>150</v>
      </c>
      <c r="AT18" s="138">
        <f>DR18*0.4</f>
        <v>13200000</v>
      </c>
      <c r="AU18" s="139">
        <f>(AT18/239760)*2</f>
        <v>110.11011011011011</v>
      </c>
      <c r="AV18" s="138">
        <f>DR18*0.6</f>
        <v>19800000</v>
      </c>
      <c r="AW18" s="139" t="s">
        <v>150</v>
      </c>
      <c r="AX18" s="143" t="s">
        <v>150</v>
      </c>
      <c r="AY18" s="144" t="s">
        <v>150</v>
      </c>
      <c r="AZ18" s="144" t="s">
        <v>150</v>
      </c>
      <c r="BA18" s="144" t="s">
        <v>150</v>
      </c>
      <c r="BB18" s="144" t="s">
        <v>150</v>
      </c>
      <c r="BC18" s="144" t="s">
        <v>150</v>
      </c>
      <c r="BD18" s="144" t="s">
        <v>150</v>
      </c>
      <c r="BE18" s="144" t="s">
        <v>150</v>
      </c>
      <c r="BF18" s="144" t="s">
        <v>150</v>
      </c>
      <c r="BG18" s="144" t="s">
        <v>150</v>
      </c>
      <c r="BH18" s="144" t="s">
        <v>150</v>
      </c>
      <c r="BI18" s="144" t="s">
        <v>150</v>
      </c>
      <c r="BJ18" s="144" t="s">
        <v>150</v>
      </c>
      <c r="BK18" s="144" t="s">
        <v>150</v>
      </c>
      <c r="BL18" s="144" t="s">
        <v>150</v>
      </c>
      <c r="BM18" s="144" t="s">
        <v>150</v>
      </c>
      <c r="BN18" s="144" t="s">
        <v>150</v>
      </c>
      <c r="BO18" s="144" t="s">
        <v>150</v>
      </c>
      <c r="BP18" s="144" t="s">
        <v>150</v>
      </c>
      <c r="BQ18" s="144" t="s">
        <v>150</v>
      </c>
      <c r="BR18" s="144" t="s">
        <v>150</v>
      </c>
      <c r="BS18" s="144" t="s">
        <v>150</v>
      </c>
      <c r="BT18" s="144" t="s">
        <v>150</v>
      </c>
      <c r="BU18" s="144" t="s">
        <v>150</v>
      </c>
      <c r="BV18" s="144" t="s">
        <v>150</v>
      </c>
      <c r="BW18" s="144" t="s">
        <v>150</v>
      </c>
      <c r="BX18" s="144" t="s">
        <v>150</v>
      </c>
      <c r="BY18" s="144" t="s">
        <v>150</v>
      </c>
      <c r="BZ18" s="144" t="s">
        <v>150</v>
      </c>
      <c r="CA18" s="144" t="s">
        <v>150</v>
      </c>
      <c r="CB18" s="145" t="s">
        <v>150</v>
      </c>
      <c r="CC18" s="145" t="s">
        <v>150</v>
      </c>
      <c r="CD18" s="145" t="s">
        <v>150</v>
      </c>
      <c r="CE18" s="145" t="s">
        <v>150</v>
      </c>
      <c r="CF18" s="138" t="s">
        <v>150</v>
      </c>
      <c r="CG18" s="139" t="s">
        <v>150</v>
      </c>
      <c r="CH18" s="138" t="s">
        <v>150</v>
      </c>
      <c r="CI18" s="144"/>
      <c r="CJ18" s="144"/>
      <c r="CK18" s="144"/>
      <c r="CL18" s="144"/>
      <c r="CM18" s="144">
        <v>11</v>
      </c>
      <c r="CN18" s="144">
        <v>1590.15</v>
      </c>
      <c r="CO18" s="144"/>
      <c r="CP18" s="144"/>
      <c r="CQ18" s="144"/>
      <c r="CR18" s="144"/>
      <c r="CS18" s="144"/>
      <c r="CT18" s="144"/>
      <c r="CU18" s="144"/>
      <c r="CV18" s="144"/>
      <c r="CW18" s="144"/>
      <c r="CX18" s="144"/>
      <c r="CY18" s="144"/>
      <c r="CZ18" s="144"/>
      <c r="DA18" s="144"/>
      <c r="DB18" s="144"/>
      <c r="DC18" s="144"/>
      <c r="DD18" s="144"/>
      <c r="DE18" s="144"/>
      <c r="DF18" s="144"/>
      <c r="DG18" s="144"/>
      <c r="DH18" s="144"/>
      <c r="DI18" s="144">
        <v>3</v>
      </c>
      <c r="DJ18" s="144">
        <v>281.18</v>
      </c>
      <c r="DK18" s="144">
        <v>2</v>
      </c>
      <c r="DL18" s="144">
        <v>39.799999999999997</v>
      </c>
      <c r="DM18" s="144">
        <v>11</v>
      </c>
      <c r="DN18" s="144">
        <v>238.488</v>
      </c>
      <c r="DO18" s="139" t="s">
        <v>183</v>
      </c>
      <c r="DP18" s="144">
        <v>27</v>
      </c>
      <c r="DQ18" s="144">
        <v>2149.6179999999999</v>
      </c>
      <c r="DR18" s="144">
        <v>33000000</v>
      </c>
      <c r="DS18" s="139"/>
      <c r="DT18" s="139"/>
      <c r="DU18" s="139"/>
      <c r="DV18" s="139"/>
      <c r="DW18" s="139"/>
      <c r="DX18" s="139"/>
      <c r="DY18" s="139"/>
      <c r="DZ18" s="139"/>
      <c r="EA18" s="139"/>
      <c r="EB18" s="139"/>
      <c r="EC18" s="139"/>
      <c r="ED18" s="139"/>
      <c r="EE18" s="139"/>
      <c r="EF18" s="139"/>
      <c r="EG18" s="139"/>
      <c r="EH18" s="139"/>
      <c r="EI18" s="139"/>
      <c r="EJ18" s="139"/>
      <c r="EK18" s="139"/>
      <c r="EL18" s="139"/>
      <c r="EM18" s="139"/>
      <c r="EN18" s="139"/>
      <c r="EO18" s="139"/>
      <c r="EP18" s="139"/>
      <c r="EQ18" s="139"/>
      <c r="ER18" s="139"/>
      <c r="ES18" s="139"/>
      <c r="ET18" s="139"/>
      <c r="EU18" s="139"/>
      <c r="EV18" s="139"/>
      <c r="EW18" s="139"/>
      <c r="EX18" s="139"/>
      <c r="EY18" s="139"/>
      <c r="EZ18" s="139">
        <f>+DS18+DU18+DW18+DY18+EA18+EC18+EE18+EG18+EI18+EK18+EM18+EO18+EQ18+ES18+EU18+EW18</f>
        <v>0</v>
      </c>
      <c r="FA18" s="139">
        <f>+DT18+DV18+DX18+DZ18+EB18+ED18+EF18+EH18+EJ18+EL18+EN18+EP18+ER18+ET18+EV18+EX18</f>
        <v>0</v>
      </c>
      <c r="FB18" s="139"/>
    </row>
    <row r="19" spans="1:158" s="10" customFormat="1" ht="300" customHeight="1">
      <c r="A19" s="55">
        <v>2</v>
      </c>
      <c r="B19" s="147" t="s">
        <v>184</v>
      </c>
      <c r="C19" s="135">
        <v>10325085</v>
      </c>
      <c r="D19" s="159">
        <v>0</v>
      </c>
      <c r="E19" s="135">
        <v>2250.84</v>
      </c>
      <c r="F19" s="136" t="s">
        <v>185</v>
      </c>
      <c r="G19" s="135" t="s">
        <v>150</v>
      </c>
      <c r="H19" s="135" t="s">
        <v>121</v>
      </c>
      <c r="I19" s="148" t="s">
        <v>150</v>
      </c>
      <c r="J19" s="135" t="s">
        <v>186</v>
      </c>
      <c r="K19" s="64" t="s">
        <v>121</v>
      </c>
      <c r="L19" s="135" t="s">
        <v>150</v>
      </c>
      <c r="M19" s="149" t="s">
        <v>150</v>
      </c>
      <c r="N19" s="150" t="s">
        <v>150</v>
      </c>
      <c r="O19" s="150" t="s">
        <v>150</v>
      </c>
      <c r="P19" s="150" t="s">
        <v>121</v>
      </c>
      <c r="Q19" s="150" t="s">
        <v>121</v>
      </c>
      <c r="R19" s="150" t="s">
        <v>121</v>
      </c>
      <c r="S19" s="150" t="s">
        <v>121</v>
      </c>
      <c r="T19" s="150" t="s">
        <v>187</v>
      </c>
      <c r="U19" s="150" t="s">
        <v>121</v>
      </c>
      <c r="V19" s="150" t="s">
        <v>188</v>
      </c>
      <c r="W19" s="150" t="s">
        <v>150</v>
      </c>
      <c r="X19" s="160" t="s">
        <v>189</v>
      </c>
      <c r="Y19" s="160" t="s">
        <v>190</v>
      </c>
      <c r="Z19" s="150" t="s">
        <v>92</v>
      </c>
      <c r="AA19" s="152" t="s">
        <v>92</v>
      </c>
      <c r="AB19" s="152">
        <v>2723</v>
      </c>
      <c r="AC19" s="152">
        <v>5375</v>
      </c>
      <c r="AD19" s="152">
        <v>8098</v>
      </c>
      <c r="AE19" s="153">
        <v>310</v>
      </c>
      <c r="AF19" s="152">
        <v>8098</v>
      </c>
      <c r="AG19" s="74">
        <v>42491</v>
      </c>
      <c r="AH19" s="74">
        <v>42767</v>
      </c>
      <c r="AI19" s="74">
        <v>42795</v>
      </c>
      <c r="AJ19" s="139" t="s">
        <v>126</v>
      </c>
      <c r="AK19" s="139" t="s">
        <v>127</v>
      </c>
      <c r="AL19" s="139">
        <v>37</v>
      </c>
      <c r="AM19" s="139" t="s">
        <v>128</v>
      </c>
      <c r="AN19" s="75" t="s">
        <v>191</v>
      </c>
      <c r="AO19" s="73" t="s">
        <v>192</v>
      </c>
      <c r="AP19" s="76" t="s">
        <v>150</v>
      </c>
      <c r="AQ19" s="73" t="s">
        <v>193</v>
      </c>
      <c r="AR19" s="152" t="s">
        <v>157</v>
      </c>
      <c r="AS19" s="152" t="s">
        <v>150</v>
      </c>
      <c r="AT19" s="138">
        <f>DR19*0.4</f>
        <v>4130034</v>
      </c>
      <c r="AU19" s="139">
        <f>(AT19/239760)*2</f>
        <v>34.451401401401398</v>
      </c>
      <c r="AV19" s="138">
        <f>DR19*0.6</f>
        <v>6195051</v>
      </c>
      <c r="AW19" s="152" t="s">
        <v>150</v>
      </c>
      <c r="AX19" s="154" t="s">
        <v>150</v>
      </c>
      <c r="AY19" s="56" t="s">
        <v>150</v>
      </c>
      <c r="AZ19" s="152" t="s">
        <v>150</v>
      </c>
      <c r="BA19" s="152" t="s">
        <v>150</v>
      </c>
      <c r="BB19" s="152" t="s">
        <v>150</v>
      </c>
      <c r="BC19" s="152" t="s">
        <v>150</v>
      </c>
      <c r="BD19" s="152" t="s">
        <v>150</v>
      </c>
      <c r="BE19" s="152" t="s">
        <v>150</v>
      </c>
      <c r="BF19" s="152" t="s">
        <v>150</v>
      </c>
      <c r="BG19" s="152" t="s">
        <v>150</v>
      </c>
      <c r="BH19" s="152" t="s">
        <v>150</v>
      </c>
      <c r="BI19" s="152" t="s">
        <v>150</v>
      </c>
      <c r="BJ19" s="152" t="s">
        <v>150</v>
      </c>
      <c r="BK19" s="152" t="s">
        <v>150</v>
      </c>
      <c r="BL19" s="152" t="s">
        <v>150</v>
      </c>
      <c r="BM19" s="152" t="s">
        <v>150</v>
      </c>
      <c r="BN19" s="152" t="s">
        <v>150</v>
      </c>
      <c r="BO19" s="152" t="s">
        <v>150</v>
      </c>
      <c r="BP19" s="152" t="s">
        <v>150</v>
      </c>
      <c r="BQ19" s="152" t="s">
        <v>150</v>
      </c>
      <c r="BR19" s="152" t="s">
        <v>150</v>
      </c>
      <c r="BS19" s="152" t="s">
        <v>150</v>
      </c>
      <c r="BT19" s="152" t="s">
        <v>150</v>
      </c>
      <c r="BU19" s="152" t="s">
        <v>150</v>
      </c>
      <c r="BV19" s="152" t="s">
        <v>150</v>
      </c>
      <c r="BW19" s="152" t="s">
        <v>150</v>
      </c>
      <c r="BX19" s="152" t="s">
        <v>150</v>
      </c>
      <c r="BY19" s="152" t="s">
        <v>150</v>
      </c>
      <c r="BZ19" s="152" t="s">
        <v>150</v>
      </c>
      <c r="CA19" s="152" t="s">
        <v>150</v>
      </c>
      <c r="CB19" s="57" t="s">
        <v>150</v>
      </c>
      <c r="CC19" s="57" t="s">
        <v>150</v>
      </c>
      <c r="CD19" s="57" t="s">
        <v>150</v>
      </c>
      <c r="CE19" s="77" t="s">
        <v>150</v>
      </c>
      <c r="CF19" s="138" t="s">
        <v>150</v>
      </c>
      <c r="CG19" s="139" t="s">
        <v>150</v>
      </c>
      <c r="CH19" s="138" t="s">
        <v>150</v>
      </c>
      <c r="CI19" s="78"/>
      <c r="CJ19" s="78"/>
      <c r="CK19" s="78"/>
      <c r="CL19" s="78"/>
      <c r="CM19" s="78"/>
      <c r="CN19" s="78"/>
      <c r="CO19" s="78">
        <v>8</v>
      </c>
      <c r="CP19" s="78">
        <v>69.44</v>
      </c>
      <c r="CQ19" s="78"/>
      <c r="CR19" s="78"/>
      <c r="CS19" s="78"/>
      <c r="CT19" s="78"/>
      <c r="CU19" s="78"/>
      <c r="CV19" s="78"/>
      <c r="CW19" s="78"/>
      <c r="CX19" s="78"/>
      <c r="CY19" s="78"/>
      <c r="CZ19" s="78"/>
      <c r="DA19" s="78"/>
      <c r="DB19" s="78"/>
      <c r="DC19" s="78"/>
      <c r="DD19" s="78"/>
      <c r="DE19" s="78"/>
      <c r="DF19" s="78"/>
      <c r="DG19" s="78"/>
      <c r="DH19" s="78"/>
      <c r="DI19" s="78">
        <v>9</v>
      </c>
      <c r="DJ19" s="78">
        <v>605.97</v>
      </c>
      <c r="DK19" s="78">
        <v>4</v>
      </c>
      <c r="DL19" s="78">
        <v>79.608000000000004</v>
      </c>
      <c r="DM19" s="78"/>
      <c r="DN19" s="78">
        <v>1481.25</v>
      </c>
      <c r="DO19" s="58" t="s">
        <v>194</v>
      </c>
      <c r="DP19" s="78">
        <v>21</v>
      </c>
      <c r="DQ19" s="78">
        <v>2250.84</v>
      </c>
      <c r="DR19" s="78">
        <v>10325085</v>
      </c>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row>
    <row r="20" spans="1:158" s="61" customFormat="1" ht="11.25">
      <c r="A20" s="59">
        <f>COUNTIF($A$18:A19,"&gt;0")</f>
        <v>2</v>
      </c>
      <c r="B20" s="60" t="s">
        <v>142</v>
      </c>
      <c r="C20" s="60">
        <f>SUM(C$18:C19)</f>
        <v>43325085</v>
      </c>
      <c r="D20" s="60">
        <f>SUM(D18:D19)</f>
        <v>0</v>
      </c>
      <c r="E20" s="60">
        <f>SUM(E$18:E19)</f>
        <v>4400.4580000000005</v>
      </c>
      <c r="F20" s="60"/>
      <c r="G20" s="60"/>
      <c r="H20" s="60"/>
      <c r="I20" s="60"/>
      <c r="J20" s="60"/>
      <c r="K20" s="60"/>
      <c r="L20" s="60"/>
      <c r="M20" s="60"/>
      <c r="N20" s="60"/>
      <c r="O20" s="60"/>
      <c r="P20" s="60"/>
      <c r="Q20" s="60"/>
      <c r="R20" s="60"/>
      <c r="S20" s="60"/>
      <c r="T20" s="60"/>
      <c r="U20" s="60"/>
      <c r="V20" s="60"/>
      <c r="W20" s="60"/>
      <c r="X20" s="60"/>
      <c r="Y20" s="60"/>
      <c r="Z20" s="60"/>
      <c r="AA20" s="60"/>
      <c r="AB20" s="60">
        <f>SUM(AB$18:AB19)</f>
        <v>3604</v>
      </c>
      <c r="AC20" s="60">
        <f>SUM(AC$18:AC19)</f>
        <v>8497</v>
      </c>
      <c r="AD20" s="60">
        <f>SUM(AD$18:AD19)</f>
        <v>12101</v>
      </c>
      <c r="AE20" s="60">
        <f>SUM(AE$18:AE19)</f>
        <v>527</v>
      </c>
      <c r="AF20" s="60">
        <f>SUM(AF$18:AF19)</f>
        <v>13154</v>
      </c>
      <c r="AG20" s="60"/>
      <c r="AH20" s="60"/>
      <c r="AI20" s="60"/>
      <c r="AJ20" s="60"/>
      <c r="AK20" s="60"/>
      <c r="AL20" s="60"/>
      <c r="AM20" s="60"/>
      <c r="AN20" s="60"/>
      <c r="AO20" s="60"/>
      <c r="AP20" s="60"/>
      <c r="AQ20" s="60"/>
      <c r="AR20" s="60"/>
      <c r="AS20" s="60"/>
      <c r="AT20" s="60">
        <f>SUM(AT$18:AT19)</f>
        <v>17330034</v>
      </c>
      <c r="AU20" s="60">
        <f>SUM(AU$18:AU19)</f>
        <v>144.56151151151153</v>
      </c>
      <c r="AV20" s="60">
        <f>SUM(AV$18:AV19)</f>
        <v>25995051</v>
      </c>
      <c r="AW20" s="60">
        <f>SUM(AW$18:AW19)</f>
        <v>0</v>
      </c>
      <c r="AX20" s="60">
        <f>SUM(AX$18:AX19)</f>
        <v>0</v>
      </c>
      <c r="AY20" s="60">
        <f>SUM(AY$18:AY19)</f>
        <v>0</v>
      </c>
      <c r="AZ20" s="60">
        <f>SUM(AZ$18:AZ19)</f>
        <v>0</v>
      </c>
      <c r="BA20" s="60">
        <f>SUM(BA$18:BA19)</f>
        <v>0</v>
      </c>
      <c r="BB20" s="60">
        <f>SUM(BB$18:BB19)</f>
        <v>0</v>
      </c>
      <c r="BC20" s="60">
        <f>SUM(BC$18:BC19)</f>
        <v>0</v>
      </c>
      <c r="BD20" s="60">
        <f>SUM(BD$18:BD19)</f>
        <v>0</v>
      </c>
      <c r="BE20" s="60">
        <f>SUM(BE$18:BE19)</f>
        <v>0</v>
      </c>
      <c r="BF20" s="60">
        <f>SUM(BF$18:BF19)</f>
        <v>0</v>
      </c>
      <c r="BG20" s="60">
        <f>SUM(BG$18:BG19)</f>
        <v>0</v>
      </c>
      <c r="BH20" s="60">
        <f>SUM(BH$18:BH19)</f>
        <v>0</v>
      </c>
      <c r="BI20" s="60">
        <f>SUM(BI$18:BI19)</f>
        <v>0</v>
      </c>
      <c r="BJ20" s="60">
        <f>SUM(BJ$18:BJ19)</f>
        <v>0</v>
      </c>
      <c r="BK20" s="60">
        <f>SUM(BK$18:BK19)</f>
        <v>0</v>
      </c>
      <c r="BL20" s="60">
        <f>SUM(BL$18:BL19)</f>
        <v>0</v>
      </c>
      <c r="BM20" s="60">
        <f>SUM(BM$18:BM19)</f>
        <v>0</v>
      </c>
      <c r="BN20" s="60">
        <f>SUM(BN$18:BN19)</f>
        <v>0</v>
      </c>
      <c r="BO20" s="60">
        <f>SUM(BO$18:BO19)</f>
        <v>0</v>
      </c>
      <c r="BP20" s="60">
        <f>SUM(BP$18:BP19)</f>
        <v>0</v>
      </c>
      <c r="BQ20" s="60">
        <f>SUM(BQ$18:BQ19)</f>
        <v>0</v>
      </c>
      <c r="BR20" s="60">
        <f>SUM(BR$18:BR19)</f>
        <v>0</v>
      </c>
      <c r="BS20" s="60">
        <f>SUM(BS$18:BS19)</f>
        <v>0</v>
      </c>
      <c r="BT20" s="60">
        <f>SUM(BT$18:BT19)</f>
        <v>0</v>
      </c>
      <c r="BU20" s="60">
        <f>SUM(BU$18:BU19)</f>
        <v>0</v>
      </c>
      <c r="BV20" s="60">
        <f>SUM(BV$18:BV19)</f>
        <v>0</v>
      </c>
      <c r="BW20" s="60">
        <f>SUM(BW$18:BW19)</f>
        <v>0</v>
      </c>
      <c r="BX20" s="60">
        <f>SUM(BX$18:BX19)</f>
        <v>0</v>
      </c>
      <c r="BY20" s="60">
        <f>SUM(BY$18:BY19)</f>
        <v>0</v>
      </c>
      <c r="BZ20" s="60">
        <f>SUM(BZ$18:BZ19)</f>
        <v>0</v>
      </c>
      <c r="CA20" s="60">
        <f>SUM(CA$18:CA19)</f>
        <v>0</v>
      </c>
      <c r="CB20" s="60">
        <f>SUM(CB$18:CB19)</f>
        <v>0</v>
      </c>
      <c r="CC20" s="60">
        <f>SUM(CC$18:CC19)</f>
        <v>0</v>
      </c>
      <c r="CD20" s="60">
        <f>SUM(CD$18:CD19)</f>
        <v>0</v>
      </c>
      <c r="CE20" s="60"/>
      <c r="CF20" s="60">
        <f>SUM(CF$18:CF19)</f>
        <v>0</v>
      </c>
      <c r="CG20" s="60">
        <f>SUM(CG$18:CG19)</f>
        <v>0</v>
      </c>
      <c r="CH20" s="60">
        <f>SUM(CH$18:CH19)</f>
        <v>0</v>
      </c>
      <c r="CI20" s="60">
        <f>SUM(CI$18:CI19)</f>
        <v>0</v>
      </c>
      <c r="CJ20" s="60">
        <f>SUM(CJ$18:CJ19)</f>
        <v>0</v>
      </c>
      <c r="CK20" s="60">
        <f>SUM(CK$18:CK19)</f>
        <v>0</v>
      </c>
      <c r="CL20" s="60">
        <f>SUM(CL$18:CL19)</f>
        <v>0</v>
      </c>
      <c r="CM20" s="60">
        <f>SUM(CM$18:CM19)</f>
        <v>11</v>
      </c>
      <c r="CN20" s="60">
        <f>SUM(CN$18:CN19)</f>
        <v>1590.15</v>
      </c>
      <c r="CO20" s="60">
        <f>SUM(CO$18:CO19)</f>
        <v>8</v>
      </c>
      <c r="CP20" s="60">
        <f>SUM(CP$18:CP19)</f>
        <v>69.44</v>
      </c>
      <c r="CQ20" s="60">
        <f>SUM(CQ$18:CQ19)</f>
        <v>0</v>
      </c>
      <c r="CR20" s="60">
        <f>SUM(CR$18:CR19)</f>
        <v>0</v>
      </c>
      <c r="CS20" s="60">
        <f>SUM(CS$18:CS19)</f>
        <v>0</v>
      </c>
      <c r="CT20" s="60">
        <f>SUM(CT$18:CT19)</f>
        <v>0</v>
      </c>
      <c r="CU20" s="60">
        <f>SUM(CU$18:CU19)</f>
        <v>0</v>
      </c>
      <c r="CV20" s="60">
        <f>SUM(CV$18:CV19)</f>
        <v>0</v>
      </c>
      <c r="CW20" s="60">
        <f>SUM(CW$18:CW19)</f>
        <v>0</v>
      </c>
      <c r="CX20" s="60">
        <f>SUM(CX$18:CX19)</f>
        <v>0</v>
      </c>
      <c r="CY20" s="60">
        <f>SUM(CY$18:CY19)</f>
        <v>0</v>
      </c>
      <c r="CZ20" s="60">
        <f>SUM(CZ$18:CZ19)</f>
        <v>0</v>
      </c>
      <c r="DA20" s="60">
        <f>SUM(DA$18:DA19)</f>
        <v>0</v>
      </c>
      <c r="DB20" s="60">
        <f>SUM(DB$18:DB19)</f>
        <v>0</v>
      </c>
      <c r="DC20" s="60">
        <f>SUM(DC$18:DC19)</f>
        <v>0</v>
      </c>
      <c r="DD20" s="60">
        <f>SUM(DD$18:DD19)</f>
        <v>0</v>
      </c>
      <c r="DE20" s="60">
        <f>SUM(DE$18:DE19)</f>
        <v>0</v>
      </c>
      <c r="DF20" s="60">
        <f>SUM(DF$18:DF19)</f>
        <v>0</v>
      </c>
      <c r="DG20" s="60">
        <f>SUM(DG$18:DG19)</f>
        <v>0</v>
      </c>
      <c r="DH20" s="60">
        <f>SUM(DH$18:DH19)</f>
        <v>0</v>
      </c>
      <c r="DI20" s="60">
        <f>SUM(DI$18:DI19)</f>
        <v>12</v>
      </c>
      <c r="DJ20" s="60">
        <f>SUM(DJ$18:DJ19)</f>
        <v>887.15000000000009</v>
      </c>
      <c r="DK20" s="60">
        <f>SUM(DK$18:DK19)</f>
        <v>6</v>
      </c>
      <c r="DL20" s="60">
        <f>SUM(DL$18:DL19)</f>
        <v>119.408</v>
      </c>
      <c r="DM20" s="60">
        <f>SUM(DM$18:DM19)</f>
        <v>11</v>
      </c>
      <c r="DN20" s="60">
        <f>SUM(DN$18:DN19)</f>
        <v>1719.7380000000001</v>
      </c>
      <c r="DO20" s="60"/>
      <c r="DP20" s="60">
        <f>SUM(DP$18:DP19)</f>
        <v>48</v>
      </c>
      <c r="DQ20" s="60">
        <f>SUM(DQ$18:DQ19)</f>
        <v>4400.4580000000005</v>
      </c>
      <c r="DR20" s="60">
        <f>SUM(DR$18:DR19)</f>
        <v>43325085</v>
      </c>
      <c r="DS20" s="60">
        <f>SUM(DS$18:DS19)</f>
        <v>0</v>
      </c>
      <c r="DT20" s="60">
        <f>SUM(DT$18:DT19)</f>
        <v>0</v>
      </c>
      <c r="DU20" s="60">
        <f>SUM(DU$18:DU19)</f>
        <v>0</v>
      </c>
      <c r="DV20" s="60">
        <f>SUM(DV$18:DV19)</f>
        <v>0</v>
      </c>
      <c r="DW20" s="60">
        <f>SUM(DW$18:DW19)</f>
        <v>0</v>
      </c>
      <c r="DX20" s="60">
        <f>SUM(DX$18:DX19)</f>
        <v>0</v>
      </c>
      <c r="DY20" s="60">
        <f>SUM(DY$18:DY19)</f>
        <v>0</v>
      </c>
      <c r="DZ20" s="60">
        <f>SUM(DZ$18:DZ19)</f>
        <v>0</v>
      </c>
      <c r="EA20" s="60">
        <f>SUM(EA$18:EA19)</f>
        <v>0</v>
      </c>
      <c r="EB20" s="60">
        <f>SUM(EB$18:EB19)</f>
        <v>0</v>
      </c>
      <c r="EC20" s="60">
        <f>SUM(EC$18:EC19)</f>
        <v>0</v>
      </c>
      <c r="ED20" s="60">
        <f>SUM(ED$18:ED19)</f>
        <v>0</v>
      </c>
      <c r="EE20" s="60">
        <f>SUM(EE$18:EE19)</f>
        <v>0</v>
      </c>
      <c r="EF20" s="60">
        <f>SUM(EF$18:EF19)</f>
        <v>0</v>
      </c>
      <c r="EG20" s="60">
        <f>SUM(EG$18:EG19)</f>
        <v>0</v>
      </c>
      <c r="EH20" s="60">
        <f>SUM(EH$18:EH19)</f>
        <v>0</v>
      </c>
      <c r="EI20" s="60">
        <f>SUM(EI$18:EI19)</f>
        <v>0</v>
      </c>
      <c r="EJ20" s="60">
        <f>SUM(EJ$18:EJ19)</f>
        <v>0</v>
      </c>
      <c r="EK20" s="60">
        <f>SUM(EK$18:EK19)</f>
        <v>0</v>
      </c>
      <c r="EL20" s="60">
        <f>SUM(EL$18:EL19)</f>
        <v>0</v>
      </c>
      <c r="EM20" s="60">
        <f>SUM(EM$18:EM19)</f>
        <v>0</v>
      </c>
      <c r="EN20" s="60">
        <f>SUM(EN$18:EN19)</f>
        <v>0</v>
      </c>
      <c r="EO20" s="60">
        <f>SUM(EO$18:EO19)</f>
        <v>0</v>
      </c>
      <c r="EP20" s="60">
        <f>SUM(EP$18:EP19)</f>
        <v>0</v>
      </c>
      <c r="EQ20" s="60">
        <f>SUM(EQ$18:EQ19)</f>
        <v>0</v>
      </c>
      <c r="ER20" s="60">
        <f>SUM(ER$18:ER19)</f>
        <v>0</v>
      </c>
      <c r="ES20" s="60">
        <f>SUM(ES$18:ES19)</f>
        <v>0</v>
      </c>
      <c r="ET20" s="60">
        <f>SUM(ET$18:ET19)</f>
        <v>0</v>
      </c>
      <c r="EU20" s="60">
        <f>SUM(EU$18:EU19)</f>
        <v>0</v>
      </c>
      <c r="EV20" s="60">
        <f>SUM(EV$18:EV19)</f>
        <v>0</v>
      </c>
      <c r="EW20" s="60">
        <f>SUM(EW$18:EW19)</f>
        <v>0</v>
      </c>
      <c r="EX20" s="60">
        <f>SUM(EX$18:EX19)</f>
        <v>0</v>
      </c>
      <c r="EY20" s="60"/>
      <c r="EZ20" s="60">
        <f>SUM(EZ$18:EZ19)</f>
        <v>0</v>
      </c>
      <c r="FA20" s="60">
        <f>SUM(FA$18:FA19)</f>
        <v>0</v>
      </c>
      <c r="FB20" s="60">
        <f>SUM(FB$18:FB19)</f>
        <v>0</v>
      </c>
    </row>
    <row r="21" spans="1:158" customFormat="1"/>
    <row r="22" spans="1:158" customFormat="1"/>
    <row r="23" spans="1:158" customFormat="1" ht="22.5" customHeight="1">
      <c r="D23" s="68"/>
      <c r="E23" s="94"/>
      <c r="F23" s="94"/>
      <c r="G23" s="67"/>
      <c r="H23" s="67"/>
      <c r="I23" s="94"/>
      <c r="J23" s="94"/>
      <c r="K23" s="94"/>
    </row>
    <row r="24" spans="1:158" customFormat="1" ht="32.25" customHeight="1">
      <c r="D24" s="95"/>
      <c r="E24" s="95"/>
      <c r="F24" s="95"/>
      <c r="G24" s="72"/>
      <c r="H24" s="72"/>
      <c r="I24" s="93"/>
      <c r="J24" s="93"/>
      <c r="K24" s="93"/>
    </row>
    <row r="25" spans="1:158" customFormat="1">
      <c r="E25" s="92"/>
      <c r="F25" s="92"/>
    </row>
    <row r="26" spans="1:158" customFormat="1"/>
    <row r="27" spans="1:158" customFormat="1"/>
    <row r="28" spans="1:158" customFormat="1"/>
    <row r="29" spans="1:158" customFormat="1"/>
    <row r="30" spans="1:158" customFormat="1"/>
    <row r="31" spans="1:158" customFormat="1"/>
    <row r="32" spans="1:158"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spans="32:162" customFormat="1"/>
    <row r="98" spans="32:162" customFormat="1"/>
    <row r="99" spans="32:162" customFormat="1"/>
    <row r="100" spans="32:162" customFormat="1"/>
    <row r="101" spans="32:162" customFormat="1"/>
    <row r="102" spans="32:162" customFormat="1"/>
    <row r="103" spans="32:162" customFormat="1"/>
    <row r="104" spans="32:162" customFormat="1"/>
    <row r="105" spans="32:162">
      <c r="AF105" s="62"/>
      <c r="FC105" s="62"/>
      <c r="FD105" s="62"/>
      <c r="FE105" s="62"/>
      <c r="FF105" s="62"/>
    </row>
    <row r="106" spans="32:162">
      <c r="AF106" s="62"/>
      <c r="FC106" s="62"/>
      <c r="FD106" s="62"/>
      <c r="FE106" s="62"/>
      <c r="FF106" s="62"/>
    </row>
    <row r="107" spans="32:162">
      <c r="AF107" s="62"/>
      <c r="FC107" s="62"/>
      <c r="FD107" s="62"/>
      <c r="FE107" s="62"/>
      <c r="FF107" s="62"/>
    </row>
    <row r="108" spans="32:162">
      <c r="AF108" s="62"/>
      <c r="FC108" s="62"/>
      <c r="FD108" s="62"/>
      <c r="FE108" s="62"/>
      <c r="FF108" s="62"/>
    </row>
    <row r="109" spans="32:162">
      <c r="AF109" s="62"/>
      <c r="FC109" s="62"/>
      <c r="FD109" s="62"/>
      <c r="FE109" s="62"/>
      <c r="FF109" s="62"/>
    </row>
    <row r="110" spans="32:162">
      <c r="AF110" s="62"/>
      <c r="FC110" s="62"/>
      <c r="FD110" s="62"/>
      <c r="FE110" s="62"/>
      <c r="FF110" s="62"/>
    </row>
    <row r="111" spans="32:162">
      <c r="AF111" s="62"/>
      <c r="FC111" s="62"/>
      <c r="FD111" s="62"/>
      <c r="FE111" s="62"/>
      <c r="FF111" s="62"/>
    </row>
    <row r="112" spans="32:162">
      <c r="AF112" s="62"/>
      <c r="FC112" s="62"/>
      <c r="FD112" s="62"/>
      <c r="FE112" s="62"/>
      <c r="FF112" s="62"/>
    </row>
    <row r="113" spans="32:162">
      <c r="AF113" s="62"/>
      <c r="FC113" s="62"/>
      <c r="FD113" s="62"/>
      <c r="FE113" s="62"/>
      <c r="FF113" s="62"/>
    </row>
    <row r="114" spans="32:162">
      <c r="AF114" s="62"/>
      <c r="FC114" s="62"/>
      <c r="FD114" s="62"/>
      <c r="FE114" s="62"/>
      <c r="FF114" s="62"/>
    </row>
  </sheetData>
  <mergeCells count="113">
    <mergeCell ref="C10:D10"/>
    <mergeCell ref="E10:J10"/>
    <mergeCell ref="K10:Q10"/>
    <mergeCell ref="C11:D11"/>
    <mergeCell ref="E11:J11"/>
    <mergeCell ref="K11:Q11"/>
    <mergeCell ref="C7:E7"/>
    <mergeCell ref="C8:D8"/>
    <mergeCell ref="E8:J8"/>
    <mergeCell ref="K8:Q8"/>
    <mergeCell ref="C9:D9"/>
    <mergeCell ref="E9:J9"/>
    <mergeCell ref="K9:Q9"/>
    <mergeCell ref="C12:D12"/>
    <mergeCell ref="E12:J12"/>
    <mergeCell ref="K12:Q12"/>
    <mergeCell ref="A15:A17"/>
    <mergeCell ref="B15:J15"/>
    <mergeCell ref="K15:AA15"/>
    <mergeCell ref="K16:N16"/>
    <mergeCell ref="O16:P16"/>
    <mergeCell ref="Q16:W16"/>
    <mergeCell ref="X16:X17"/>
    <mergeCell ref="AY15:CH15"/>
    <mergeCell ref="CI15:DR15"/>
    <mergeCell ref="DS15:FB15"/>
    <mergeCell ref="B16:B17"/>
    <mergeCell ref="C16:C17"/>
    <mergeCell ref="D16:D17"/>
    <mergeCell ref="E16:E17"/>
    <mergeCell ref="F16:F17"/>
    <mergeCell ref="G16:I16"/>
    <mergeCell ref="J16:J17"/>
    <mergeCell ref="AB15:AE15"/>
    <mergeCell ref="AF15:AF17"/>
    <mergeCell ref="AG15:AJ15"/>
    <mergeCell ref="AK15:AS15"/>
    <mergeCell ref="AT15:AV15"/>
    <mergeCell ref="AW15:AX15"/>
    <mergeCell ref="AK16:AK17"/>
    <mergeCell ref="AL16:AM16"/>
    <mergeCell ref="AN16:AN17"/>
    <mergeCell ref="AO16:AO17"/>
    <mergeCell ref="AP16:AP17"/>
    <mergeCell ref="AQ16:AQ17"/>
    <mergeCell ref="AR16:AR17"/>
    <mergeCell ref="AS16:AS17"/>
    <mergeCell ref="AT16:AU16"/>
    <mergeCell ref="AV16:AV17"/>
    <mergeCell ref="Y16:Y17"/>
    <mergeCell ref="Z16:Z17"/>
    <mergeCell ref="AA16:AA17"/>
    <mergeCell ref="AB16:AD16"/>
    <mergeCell ref="AE16:AE17"/>
    <mergeCell ref="AJ16:AJ17"/>
    <mergeCell ref="BG16:BH16"/>
    <mergeCell ref="BI16:BJ16"/>
    <mergeCell ref="BK16:BL16"/>
    <mergeCell ref="BM16:BN16"/>
    <mergeCell ref="BO16:BP16"/>
    <mergeCell ref="BQ16:BR16"/>
    <mergeCell ref="AW16:AW17"/>
    <mergeCell ref="AX16:AX17"/>
    <mergeCell ref="AY16:AZ16"/>
    <mergeCell ref="BA16:BB16"/>
    <mergeCell ref="BC16:BD16"/>
    <mergeCell ref="BE16:BF16"/>
    <mergeCell ref="CF16:CH16"/>
    <mergeCell ref="CI16:CJ16"/>
    <mergeCell ref="CK16:CL16"/>
    <mergeCell ref="CM16:CN16"/>
    <mergeCell ref="CO16:CP16"/>
    <mergeCell ref="CQ16:CR16"/>
    <mergeCell ref="BS16:BT16"/>
    <mergeCell ref="BU16:BV16"/>
    <mergeCell ref="BW16:BX16"/>
    <mergeCell ref="BY16:BZ16"/>
    <mergeCell ref="CA16:CB16"/>
    <mergeCell ref="CC16:CE16"/>
    <mergeCell ref="DI16:DJ16"/>
    <mergeCell ref="DK16:DL16"/>
    <mergeCell ref="DM16:DO16"/>
    <mergeCell ref="DP16:DR16"/>
    <mergeCell ref="CS16:CT16"/>
    <mergeCell ref="CU16:CV16"/>
    <mergeCell ref="CW16:CX16"/>
    <mergeCell ref="CY16:CZ16"/>
    <mergeCell ref="DA16:DB16"/>
    <mergeCell ref="DC16:DD16"/>
    <mergeCell ref="D24:F24"/>
    <mergeCell ref="I24:K24"/>
    <mergeCell ref="E25:F25"/>
    <mergeCell ref="EQ16:ER16"/>
    <mergeCell ref="ES16:ET16"/>
    <mergeCell ref="EU16:EV16"/>
    <mergeCell ref="EW16:EY16"/>
    <mergeCell ref="EZ16:FB16"/>
    <mergeCell ref="E23:F23"/>
    <mergeCell ref="I23:K23"/>
    <mergeCell ref="EE16:EF16"/>
    <mergeCell ref="EG16:EH16"/>
    <mergeCell ref="EI16:EJ16"/>
    <mergeCell ref="EK16:EL16"/>
    <mergeCell ref="EM16:EN16"/>
    <mergeCell ref="EO16:EP16"/>
    <mergeCell ref="DS16:DT16"/>
    <mergeCell ref="DU16:DV16"/>
    <mergeCell ref="DW16:DX16"/>
    <mergeCell ref="DY16:DZ16"/>
    <mergeCell ref="EA16:EB16"/>
    <mergeCell ref="EC16:ED16"/>
    <mergeCell ref="DE16:DF16"/>
    <mergeCell ref="DG16:DH16"/>
  </mergeCells>
  <pageMargins left="0.39370078740157483" right="0.70866141732283472" top="0.74803149606299213" bottom="0.74803149606299213" header="0.31496062992125984" footer="0.31496062992125984"/>
  <pageSetup paperSize="5" scale="55" fitToWidth="0" orientation="landscape" r:id="rId1"/>
  <colBreaks count="2" manualBreakCount="2">
    <brk id="86" max="1048575" man="1"/>
    <brk id="122" min="1" max="23"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324594F24C4C4E86861CA2F98753CF" ma:contentTypeVersion="1" ma:contentTypeDescription="Crear nuevo documento." ma:contentTypeScope="" ma:versionID="4a868f4c50e4d8634ec60d90da259879">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3C1EB67-FBE5-4CF0-9860-97EF4B97603F}"/>
</file>

<file path=customXml/itemProps2.xml><?xml version="1.0" encoding="utf-8"?>
<ds:datastoreItem xmlns:ds="http://schemas.openxmlformats.org/officeDocument/2006/customXml" ds:itemID="{FF5FBBAC-039D-4622-AF25-94B214EA95E8}"/>
</file>

<file path=customXml/itemProps3.xml><?xml version="1.0" encoding="utf-8"?>
<ds:datastoreItem xmlns:ds="http://schemas.openxmlformats.org/officeDocument/2006/customXml" ds:itemID="{749FE7D9-7F52-4627-AE2D-7BBC6D7B85E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Rocío Chávez Mayo</dc:creator>
  <cp:keywords/>
  <dc:description/>
  <cp:lastModifiedBy>Roberto Medina Ortega</cp:lastModifiedBy>
  <cp:revision/>
  <dcterms:created xsi:type="dcterms:W3CDTF">2009-08-07T14:42:56Z</dcterms:created>
  <dcterms:modified xsi:type="dcterms:W3CDTF">2016-04-14T18:52:51Z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0x01010066324594F24C4C4E86861CA2F98753CF</vt:lpwstr>
  </property>
</Properties>
</file>