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omments2.xml" ContentType="application/vnd.openxmlformats-officedocument.spreadsheetml.comments+xml"/>
  <Override PartName="/docProps/core.xml" ContentType="application/vnd.openxmlformats-package.core-properties+xml"/>
  <Override PartName="/xl/externalLinks/externalLink3.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825" windowWidth="12390" windowHeight="8595"/>
  </bookViews>
  <sheets>
    <sheet name="FAM 2014" sheetId="8" r:id="rId1"/>
    <sheet name="FAM 2015" sheetId="9" r:id="rId2"/>
  </sheets>
  <externalReferences>
    <externalReference r:id="rId3"/>
    <externalReference r:id="rId4"/>
    <externalReference r:id="rId5"/>
  </externalReferences>
  <definedNames>
    <definedName name="_FAM10" localSheetId="0">'[1]46'!#REF!</definedName>
    <definedName name="_FAM10" localSheetId="1">'[1]46'!#REF!</definedName>
    <definedName name="_FAM10">'[2]46'!#REF!</definedName>
    <definedName name="_FAM2015">'[2]46'!#REF!</definedName>
    <definedName name="abc" localSheetId="1">#REF!</definedName>
    <definedName name="abc">#REF!</definedName>
    <definedName name="_xlnm.Print_Area" localSheetId="0">'FAM 2014'!$B$2:$CH$20</definedName>
    <definedName name="_xlnm.Print_Area" localSheetId="1">'FAM 2015'!$A$2:$CH$24</definedName>
    <definedName name="_xlnm.Print_Area">#REF!</definedName>
    <definedName name="ISEP2010" localSheetId="0">'[1]46'!#REF!</definedName>
    <definedName name="ISEP2010" localSheetId="1">'[1]46'!#REF!</definedName>
    <definedName name="ISEP2010">'[2]46'!#REF!</definedName>
    <definedName name="PROPUESTA" localSheetId="1">'[3]46'!#REF!</definedName>
    <definedName name="PROPUESTA">'[3]46'!#REF!</definedName>
    <definedName name="PVIOL" localSheetId="0">#REF!</definedName>
    <definedName name="PVIOL" localSheetId="1">#REF!</definedName>
    <definedName name="PVIOL">#REF!</definedName>
    <definedName name="_xlnm.Print_Titles" localSheetId="0">'FAM 2014'!$A:$B,'FAM 2014'!$1:$17</definedName>
    <definedName name="_xlnm.Print_Titles" localSheetId="1">'FAM 2015'!$A:$B,'FAM 2015'!$1:$17</definedName>
    <definedName name="_xlnm.Print_Titles">#REF!</definedName>
    <definedName name="X" localSheetId="0">'[1]46'!#REF!</definedName>
    <definedName name="X" localSheetId="1">'[1]46'!#REF!</definedName>
    <definedName name="X">'[2]46'!#REF!</definedName>
    <definedName name="Y" localSheetId="0">'[1]46'!#REF!</definedName>
    <definedName name="Y" localSheetId="1">'[1]46'!#REF!</definedName>
    <definedName name="Y">'[2]46'!#REF!</definedName>
  </definedNames>
  <calcPr calcId="145621"/>
</workbook>
</file>

<file path=xl/calcChain.xml><?xml version="1.0" encoding="utf-8"?>
<calcChain xmlns="http://schemas.openxmlformats.org/spreadsheetml/2006/main">
  <c r="FB20" i="9" l="1"/>
  <c r="EX20" i="9"/>
  <c r="EW20" i="9"/>
  <c r="EV20" i="9"/>
  <c r="EU20" i="9"/>
  <c r="ET20" i="9"/>
  <c r="ES20" i="9"/>
  <c r="ER20" i="9"/>
  <c r="EQ20" i="9"/>
  <c r="EP20" i="9"/>
  <c r="EO20" i="9"/>
  <c r="EN20" i="9"/>
  <c r="EM20" i="9"/>
  <c r="EL20" i="9"/>
  <c r="EK20" i="9"/>
  <c r="EJ20" i="9"/>
  <c r="EI20" i="9"/>
  <c r="EH20" i="9"/>
  <c r="EG20" i="9"/>
  <c r="EF20" i="9"/>
  <c r="EE20" i="9"/>
  <c r="ED20" i="9"/>
  <c r="EC20" i="9"/>
  <c r="EB20" i="9"/>
  <c r="EA20" i="9"/>
  <c r="DZ20" i="9"/>
  <c r="DY20" i="9"/>
  <c r="DX20" i="9"/>
  <c r="DW20" i="9"/>
  <c r="DV20" i="9"/>
  <c r="DU20" i="9"/>
  <c r="DT20" i="9"/>
  <c r="DS20" i="9"/>
  <c r="DR20" i="9"/>
  <c r="DP20" i="9"/>
  <c r="DN20" i="9"/>
  <c r="DM20" i="9"/>
  <c r="DL20" i="9"/>
  <c r="DK20" i="9"/>
  <c r="DJ20" i="9"/>
  <c r="DI20" i="9"/>
  <c r="DH20" i="9"/>
  <c r="DG20" i="9"/>
  <c r="DF20" i="9"/>
  <c r="DE20" i="9"/>
  <c r="DD20" i="9"/>
  <c r="DC20" i="9"/>
  <c r="DB20" i="9"/>
  <c r="DA20" i="9"/>
  <c r="CZ20" i="9"/>
  <c r="CY20" i="9"/>
  <c r="CX20" i="9"/>
  <c r="CW20" i="9"/>
  <c r="CV20" i="9"/>
  <c r="CU20" i="9"/>
  <c r="CT20" i="9"/>
  <c r="CS20" i="9"/>
  <c r="CR20" i="9"/>
  <c r="CQ20" i="9"/>
  <c r="CP20" i="9"/>
  <c r="CO20" i="9"/>
  <c r="CN20" i="9"/>
  <c r="CM20" i="9"/>
  <c r="CL20" i="9"/>
  <c r="CK20" i="9"/>
  <c r="CJ20" i="9"/>
  <c r="CI20" i="9"/>
  <c r="CH20" i="9"/>
  <c r="CD20" i="9"/>
  <c r="CC20" i="9"/>
  <c r="CB20" i="9"/>
  <c r="CA20" i="9"/>
  <c r="BZ20" i="9"/>
  <c r="BY20" i="9"/>
  <c r="BX20" i="9"/>
  <c r="BW20" i="9"/>
  <c r="BV20" i="9"/>
  <c r="BU20" i="9"/>
  <c r="BT20" i="9"/>
  <c r="BS20" i="9"/>
  <c r="BR20" i="9"/>
  <c r="BQ20" i="9"/>
  <c r="BP20" i="9"/>
  <c r="BO20" i="9"/>
  <c r="BN20" i="9"/>
  <c r="BM20" i="9"/>
  <c r="BL20" i="9"/>
  <c r="BK20" i="9"/>
  <c r="BJ20" i="9"/>
  <c r="BI20" i="9"/>
  <c r="BH20" i="9"/>
  <c r="BG20" i="9"/>
  <c r="BF20" i="9"/>
  <c r="BE20" i="9"/>
  <c r="BD20" i="9"/>
  <c r="BC20" i="9"/>
  <c r="BB20" i="9"/>
  <c r="BA20" i="9"/>
  <c r="AZ20" i="9"/>
  <c r="AY20" i="9"/>
  <c r="AX20" i="9"/>
  <c r="AW20" i="9"/>
  <c r="AE20" i="9"/>
  <c r="AC20" i="9"/>
  <c r="AB20" i="9"/>
  <c r="A20" i="9"/>
  <c r="AV19" i="9"/>
  <c r="AT19" i="9"/>
  <c r="AU19" i="9" s="1"/>
  <c r="FA18" i="9"/>
  <c r="FA20" i="9" s="1"/>
  <c r="EZ18" i="9"/>
  <c r="EZ20" i="9" s="1"/>
  <c r="DQ20" i="9"/>
  <c r="E20" i="9"/>
  <c r="CF20" i="9"/>
  <c r="AV18" i="9"/>
  <c r="AV20" i="9" s="1"/>
  <c r="AT18" i="9"/>
  <c r="AU18" i="9" s="1"/>
  <c r="AD20" i="9"/>
  <c r="C20" i="9"/>
  <c r="AU20" i="9" l="1"/>
  <c r="AT20" i="9"/>
  <c r="CG20" i="9"/>
  <c r="AF20" i="9"/>
  <c r="AF19" i="8"/>
  <c r="AF18" i="8"/>
  <c r="AD19" i="8"/>
  <c r="AD18" i="8"/>
  <c r="FB20" i="8" l="1"/>
  <c r="EX20" i="8"/>
  <c r="EW20" i="8"/>
  <c r="EV20" i="8"/>
  <c r="EU20" i="8"/>
  <c r="ET20" i="8"/>
  <c r="ES20" i="8"/>
  <c r="ER20" i="8"/>
  <c r="EQ20" i="8"/>
  <c r="EP20" i="8"/>
  <c r="EO20" i="8"/>
  <c r="EN20" i="8"/>
  <c r="EM20" i="8"/>
  <c r="EL20" i="8"/>
  <c r="EK20" i="8"/>
  <c r="EJ20" i="8"/>
  <c r="EI20" i="8"/>
  <c r="EH20" i="8"/>
  <c r="EG20" i="8"/>
  <c r="EF20" i="8"/>
  <c r="EE20" i="8"/>
  <c r="ED20" i="8"/>
  <c r="EC20" i="8"/>
  <c r="EB20" i="8"/>
  <c r="EA20" i="8"/>
  <c r="DZ20" i="8"/>
  <c r="DY20" i="8"/>
  <c r="DX20" i="8"/>
  <c r="DW20" i="8"/>
  <c r="DV20" i="8"/>
  <c r="DU20" i="8"/>
  <c r="DT20" i="8"/>
  <c r="DS20" i="8"/>
  <c r="DR20" i="8"/>
  <c r="DN20" i="8"/>
  <c r="DM20" i="8"/>
  <c r="DL20" i="8"/>
  <c r="DK20" i="8"/>
  <c r="DJ20" i="8"/>
  <c r="DI20" i="8"/>
  <c r="DH20" i="8"/>
  <c r="DG20" i="8"/>
  <c r="DF20" i="8"/>
  <c r="DE20" i="8"/>
  <c r="DD20" i="8"/>
  <c r="DC20" i="8"/>
  <c r="DB20" i="8"/>
  <c r="DA20" i="8"/>
  <c r="CZ20" i="8"/>
  <c r="CY20" i="8"/>
  <c r="CX20" i="8"/>
  <c r="CW20" i="8"/>
  <c r="CV20" i="8"/>
  <c r="CU20" i="8"/>
  <c r="CT20" i="8"/>
  <c r="CS20" i="8"/>
  <c r="CR20" i="8"/>
  <c r="CQ20" i="8"/>
  <c r="CP20" i="8"/>
  <c r="CO20" i="8"/>
  <c r="CN20" i="8"/>
  <c r="CM20" i="8"/>
  <c r="CL20" i="8"/>
  <c r="CK20" i="8"/>
  <c r="CJ20" i="8"/>
  <c r="CI20" i="8"/>
  <c r="CH20" i="8"/>
  <c r="CD20" i="8"/>
  <c r="CC20" i="8"/>
  <c r="CB20" i="8"/>
  <c r="CA20" i="8"/>
  <c r="BZ20" i="8"/>
  <c r="BY20" i="8"/>
  <c r="BX20" i="8"/>
  <c r="BW20" i="8"/>
  <c r="BV20" i="8"/>
  <c r="BU20" i="8"/>
  <c r="BT20" i="8"/>
  <c r="BS20" i="8"/>
  <c r="BR20" i="8"/>
  <c r="BQ20" i="8"/>
  <c r="BP20" i="8"/>
  <c r="BO20" i="8"/>
  <c r="BN20" i="8"/>
  <c r="BM20" i="8"/>
  <c r="BL20" i="8"/>
  <c r="BK20" i="8"/>
  <c r="BJ20" i="8"/>
  <c r="BI20" i="8"/>
  <c r="BH20" i="8"/>
  <c r="BG20" i="8"/>
  <c r="BF20" i="8"/>
  <c r="BE20" i="8"/>
  <c r="BD20" i="8"/>
  <c r="BC20" i="8"/>
  <c r="BB20" i="8"/>
  <c r="BA20" i="8"/>
  <c r="AZ20" i="8"/>
  <c r="AY20" i="8"/>
  <c r="AX20" i="8"/>
  <c r="AW20" i="8"/>
  <c r="AF20" i="8"/>
  <c r="AE20" i="8"/>
  <c r="AC20" i="8"/>
  <c r="AB20" i="8"/>
  <c r="A20" i="8"/>
  <c r="CG19" i="8"/>
  <c r="E19" i="8" s="1"/>
  <c r="CF19" i="8"/>
  <c r="AV19" i="8"/>
  <c r="AT19" i="8"/>
  <c r="AU19" i="8" s="1"/>
  <c r="C19" i="8"/>
  <c r="FA18" i="8"/>
  <c r="FA20" i="8" s="1"/>
  <c r="EZ18" i="8"/>
  <c r="EZ20" i="8" s="1"/>
  <c r="DQ18" i="8"/>
  <c r="DQ20" i="8" s="1"/>
  <c r="DP18" i="8"/>
  <c r="DP20" i="8" s="1"/>
  <c r="CG18" i="8"/>
  <c r="CF18" i="8"/>
  <c r="CF20" i="8" s="1"/>
  <c r="AV18" i="8"/>
  <c r="AT18" i="8"/>
  <c r="AT20" i="8" s="1"/>
  <c r="AD20" i="8"/>
  <c r="E18" i="8"/>
  <c r="C18" i="8"/>
  <c r="C20" i="8" l="1"/>
  <c r="AV20" i="8"/>
  <c r="AU18" i="8"/>
  <c r="AU20" i="8" s="1"/>
  <c r="E20" i="8"/>
  <c r="CG20" i="8"/>
</calcChain>
</file>

<file path=xl/comments1.xml><?xml version="1.0" encoding="utf-8"?>
<comments xmlns="http://schemas.openxmlformats.org/spreadsheetml/2006/main">
  <authors>
    <author>Carlos Villar</author>
    <author>Rocío Chávez Mayo</author>
    <author>Marisela Baker</author>
  </authors>
  <commentList>
    <comment ref="B9" authorId="0">
      <text>
        <r>
          <rPr>
            <b/>
            <sz val="9"/>
            <color indexed="81"/>
            <rFont val="Arial"/>
            <family val="2"/>
          </rPr>
          <t>Se anotará en extenso el nombre de la institución</t>
        </r>
      </text>
    </comment>
    <comment ref="B11" authorId="1">
      <text>
        <r>
          <rPr>
            <b/>
            <sz val="9"/>
            <color indexed="81"/>
            <rFont val="Tahoma"/>
            <family val="2"/>
          </rPr>
          <t>Se escribirá el estado en el que se ubica la institución</t>
        </r>
      </text>
    </comment>
    <comment ref="B13" authorId="1">
      <text>
        <r>
          <rPr>
            <b/>
            <sz val="9"/>
            <color indexed="81"/>
            <rFont val="Tahoma"/>
            <family val="2"/>
          </rPr>
          <t>Se anotará la clave asignada a la  institución de acuerdo con el formato 911</t>
        </r>
      </text>
    </comment>
    <comment ref="A15" authorId="0">
      <text>
        <r>
          <rPr>
            <sz val="8"/>
            <color indexed="81"/>
            <rFont val="Arial"/>
            <family val="2"/>
          </rPr>
          <t xml:space="preserve">Es muy importante anotar la prioridad de las obras, ya que cuando se asignen los montos, estos se repartirán de mayor a menor. Cabe señalar que por política de la SEP, se apoyan en primera instancia las obras de continuidad y se privilegian los espacios académicos (aulas, laboratorios, talleres, etc.) sobre espacios administrativos (torre de rectoría, oficinas administrativas, etc.) y espacios deportivos y culturales (canchas, gimnasios, etc.), a menos que estos últimos estén debidamente justificados en la DES. No olvidar que el proyecto integral de infraestructura física deberá incluir las necesidades de todas las DES, así como de la gestión. NO DAR LA MISMA PRIORIDAD A DOS O MAS OBRAS
</t>
        </r>
      </text>
    </comment>
    <comment ref="AB15" authorId="0">
      <text>
        <r>
          <rPr>
            <b/>
            <sz val="9"/>
            <color indexed="81"/>
            <rFont val="Arial"/>
            <family val="2"/>
          </rPr>
          <t>Refiere a la población estudiantil y planta académica que se verá beneficiada con las obras</t>
        </r>
      </text>
    </comment>
    <comment ref="AF15" authorId="1">
      <text>
        <r>
          <rPr>
            <b/>
            <sz val="9"/>
            <color indexed="81"/>
            <rFont val="Tahoma"/>
            <family val="2"/>
          </rPr>
          <t>Anotar el número total de alumnos registrdos en la DES que se beneficia con la obra. Si la obra aplica a más de una DES, anotar el número de alumnos de cada una de ellas, por separado, no sumar</t>
        </r>
        <r>
          <rPr>
            <sz val="9"/>
            <color indexed="81"/>
            <rFont val="Tahoma"/>
            <family val="2"/>
          </rPr>
          <t xml:space="preserve">
</t>
        </r>
      </text>
    </comment>
    <comment ref="AK15" authorId="1">
      <text>
        <r>
          <rPr>
            <b/>
            <sz val="9"/>
            <color indexed="81"/>
            <rFont val="Tahoma"/>
            <family val="2"/>
          </rPr>
          <t>Ubicación detallada de la obra</t>
        </r>
        <r>
          <rPr>
            <sz val="9"/>
            <color indexed="81"/>
            <rFont val="Tahoma"/>
            <family val="2"/>
          </rPr>
          <t xml:space="preserve">
</t>
        </r>
      </text>
    </comment>
    <comment ref="AT15" authorId="2">
      <text>
        <r>
          <rPr>
            <b/>
            <sz val="9"/>
            <color indexed="81"/>
            <rFont val="Tahoma"/>
            <family val="2"/>
          </rPr>
          <t>Se entiende por Derrama Económica el número de empleos generados por la obra así como el costo de mano de obra de la misma.</t>
        </r>
        <r>
          <rPr>
            <sz val="9"/>
            <color indexed="81"/>
            <rFont val="Tahoma"/>
            <family val="2"/>
          </rPr>
          <t xml:space="preserve">
</t>
        </r>
      </text>
    </comment>
    <comment ref="AW15" authorId="1">
      <text>
        <r>
          <rPr>
            <b/>
            <sz val="9"/>
            <color indexed="81"/>
            <rFont val="Tahoma"/>
            <family val="2"/>
          </rPr>
          <t>Se entiende por mantenimiento, los gastos necesarios para mantener en buenas condiciones los espacios físicos; por ejemplo: pintura, impermeabilización</t>
        </r>
        <r>
          <rPr>
            <sz val="9"/>
            <color indexed="81"/>
            <rFont val="Tahoma"/>
            <family val="2"/>
          </rPr>
          <t xml:space="preserve">
</t>
        </r>
      </text>
    </comment>
    <comment ref="AY15" authorId="1">
      <text>
        <r>
          <rPr>
            <b/>
            <sz val="9"/>
            <color indexed="81"/>
            <rFont val="Tahoma"/>
            <family val="2"/>
          </rPr>
          <t>Se entiende por construcción, la edificación de una nueva obra</t>
        </r>
        <r>
          <rPr>
            <sz val="9"/>
            <color indexed="81"/>
            <rFont val="Tahoma"/>
            <family val="2"/>
          </rPr>
          <t xml:space="preserve">
</t>
        </r>
      </text>
    </comment>
    <comment ref="CI15" authorId="1">
      <text>
        <r>
          <rPr>
            <b/>
            <sz val="9"/>
            <color indexed="81"/>
            <rFont val="Tahoma"/>
            <family val="2"/>
          </rPr>
          <t>Se entiende por remodelación y/o adecuación, todo cambio a una estructura ya existente respetando la misma superficie de construcción</t>
        </r>
        <r>
          <rPr>
            <sz val="9"/>
            <color indexed="81"/>
            <rFont val="Tahoma"/>
            <family val="2"/>
          </rPr>
          <t xml:space="preserve">
</t>
        </r>
      </text>
    </comment>
    <comment ref="DS15" authorId="1">
      <text>
        <r>
          <rPr>
            <b/>
            <sz val="9"/>
            <color indexed="81"/>
            <rFont val="Tahoma"/>
            <family val="2"/>
          </rPr>
          <t>Se entiende por ampliación, la construcción adicional a un espacio ya existente. Implica incrementar el número de metros cuadrados de construcción</t>
        </r>
        <r>
          <rPr>
            <sz val="9"/>
            <color indexed="81"/>
            <rFont val="Tahoma"/>
            <family val="2"/>
          </rPr>
          <t xml:space="preserve">
</t>
        </r>
      </text>
    </comment>
    <comment ref="B16" authorId="1">
      <text>
        <r>
          <rPr>
            <sz val="9"/>
            <color indexed="81"/>
            <rFont val="Tahoma"/>
            <family val="2"/>
          </rPr>
          <t xml:space="preserve">Anotar detalladamente la obra de que se trata. Ejemplo:
 Construcción de cubículos, biblioteca y centro de cómputo para la Facultad de Lenguas de la DES de Ciencias Sociales
</t>
        </r>
      </text>
    </comment>
    <comment ref="C16" authorId="1">
      <text>
        <r>
          <rPr>
            <sz val="9"/>
            <color indexed="81"/>
            <rFont val="Tahoma"/>
            <family val="2"/>
          </rPr>
          <t>Se anotará en pesos sin centavos, el recurso solicitado al FAM por construcción, remodelación, ampliación y mantenimiento. Se sugiere copiar la fórmula del primer renglón en los subsecuentes, para obtener la suma en automático</t>
        </r>
      </text>
    </comment>
    <comment ref="E16" authorId="0">
      <text>
        <r>
          <rPr>
            <sz val="9"/>
            <color indexed="81"/>
            <rFont val="Arial"/>
            <family val="2"/>
          </rPr>
          <t xml:space="preserve">Anotar el total de metros cuadrados estimados para la obra. Incluir mantenimiento, construcción, remodelación, ampliación. Se sugiere copiar la fórmula del primer renglón en los subsecuentes para obtener la suma en automático
</t>
        </r>
        <r>
          <rPr>
            <b/>
            <sz val="9"/>
            <color indexed="81"/>
            <rFont val="Arial"/>
            <family val="2"/>
          </rPr>
          <t xml:space="preserve">
</t>
        </r>
      </text>
    </comment>
    <comment ref="K16" authorId="0">
      <text>
        <r>
          <rPr>
            <sz val="8"/>
            <color indexed="81"/>
            <rFont val="Arial"/>
            <family val="2"/>
          </rPr>
          <t>Por política de la SEP, se da prioridad a las obras de continuidad, por lo que es importante señalarlo</t>
        </r>
      </text>
    </comment>
    <comment ref="O16" authorId="1">
      <text>
        <r>
          <rPr>
            <sz val="9"/>
            <color indexed="81"/>
            <rFont val="Tahoma"/>
            <family val="2"/>
          </rPr>
          <t xml:space="preserve">Se refiere a los recursos aportados para una obra, que provienen de otras fuentes distintas al FAM
</t>
        </r>
      </text>
    </comment>
    <comment ref="X16" authorId="1">
      <text>
        <r>
          <rPr>
            <b/>
            <sz val="9"/>
            <color indexed="81"/>
            <rFont val="Tahoma"/>
            <family val="2"/>
          </rPr>
          <t>Las obras que se solicitan en este anexo, deben estar justificadas en las DES o en el ProGES. Anotar el ProDES que corresponde y la página donde se hace la justificación de la Obra. En caso de estar justificada en el ProGES, anotar la palabra ProGES y la página correspondiente</t>
        </r>
        <r>
          <rPr>
            <sz val="9"/>
            <color indexed="81"/>
            <rFont val="Tahoma"/>
            <family val="2"/>
          </rPr>
          <t xml:space="preserve">
</t>
        </r>
      </text>
    </comment>
    <comment ref="Y16" authorId="1">
      <text>
        <r>
          <rPr>
            <b/>
            <sz val="9"/>
            <color indexed="81"/>
            <rFont val="Tahoma"/>
            <family val="2"/>
          </rPr>
          <t>Anotar una breve justificación académica</t>
        </r>
      </text>
    </comment>
    <comment ref="Z16" authorId="1">
      <text>
        <r>
          <rPr>
            <b/>
            <sz val="9"/>
            <color indexed="81"/>
            <rFont val="Tahoma"/>
            <family val="2"/>
          </rPr>
          <t>Marcar con una "X" si la institución ya realizó el estudio de mecánica de suelos de la obra</t>
        </r>
        <r>
          <rPr>
            <sz val="9"/>
            <color indexed="81"/>
            <rFont val="Tahoma"/>
            <family val="2"/>
          </rPr>
          <t xml:space="preserve">
</t>
        </r>
      </text>
    </comment>
    <comment ref="AA16" authorId="1">
      <text>
        <r>
          <rPr>
            <b/>
            <sz val="9"/>
            <color indexed="81"/>
            <rFont val="Tahoma"/>
            <family val="2"/>
          </rPr>
          <t>Indicar si se incluyen los planos arquitectónico y en dónde se localizan. Por ejemplo un anexo</t>
        </r>
        <r>
          <rPr>
            <sz val="9"/>
            <color indexed="81"/>
            <rFont val="Tahoma"/>
            <family val="2"/>
          </rPr>
          <t xml:space="preserve">
</t>
        </r>
      </text>
    </comment>
    <comment ref="AE16" authorId="0">
      <text>
        <r>
          <rPr>
            <b/>
            <sz val="9"/>
            <color indexed="81"/>
            <rFont val="Arial"/>
            <family val="2"/>
          </rPr>
          <t>Anotar el número de académicos que se verán beneficiados con la realización de la obra. Incluir PTC, PA y de Medio Tiempo</t>
        </r>
      </text>
    </comment>
    <comment ref="AG16" authorId="1">
      <text>
        <r>
          <rPr>
            <b/>
            <sz val="9"/>
            <color indexed="81"/>
            <rFont val="Tahoma"/>
            <family val="2"/>
          </rPr>
          <t>Anotar la fecha probable de inicio de la obra</t>
        </r>
        <r>
          <rPr>
            <sz val="9"/>
            <color indexed="81"/>
            <rFont val="Tahoma"/>
            <family val="2"/>
          </rPr>
          <t xml:space="preserve">
</t>
        </r>
      </text>
    </comment>
    <comment ref="AH16" authorId="1">
      <text>
        <r>
          <rPr>
            <b/>
            <sz val="9"/>
            <color indexed="81"/>
            <rFont val="Tahoma"/>
            <family val="2"/>
          </rPr>
          <t>Anotar la fecha probable de término de la obra</t>
        </r>
        <r>
          <rPr>
            <sz val="9"/>
            <color indexed="81"/>
            <rFont val="Tahoma"/>
            <family val="2"/>
          </rPr>
          <t xml:space="preserve">
</t>
        </r>
      </text>
    </comment>
    <comment ref="AI16" authorId="0">
      <text>
        <r>
          <rPr>
            <b/>
            <sz val="9"/>
            <color indexed="81"/>
            <rFont val="Tahoma"/>
            <family val="2"/>
          </rPr>
          <t>Anotar la fecha probable de inauguración</t>
        </r>
      </text>
    </comment>
    <comment ref="AK16" authorId="1">
      <text>
        <r>
          <rPr>
            <b/>
            <sz val="9"/>
            <color indexed="81"/>
            <rFont val="Tahoma"/>
            <family val="2"/>
          </rPr>
          <t>Anotar el nombre de la población o ciudad en donde se llevará a cabo la obra.</t>
        </r>
        <r>
          <rPr>
            <sz val="9"/>
            <color indexed="81"/>
            <rFont val="Tahoma"/>
            <family val="2"/>
          </rPr>
          <t xml:space="preserve">
</t>
        </r>
      </text>
    </comment>
    <comment ref="AL16" authorId="1">
      <text>
        <r>
          <rPr>
            <b/>
            <sz val="9"/>
            <color indexed="81"/>
            <rFont val="Tahoma"/>
            <family val="2"/>
          </rPr>
          <t>Anotar el nombre del municipio en donde estará ubicada la obra</t>
        </r>
        <r>
          <rPr>
            <sz val="9"/>
            <color indexed="81"/>
            <rFont val="Tahoma"/>
            <family val="2"/>
          </rPr>
          <t xml:space="preserve">
</t>
        </r>
      </text>
    </comment>
    <comment ref="AN16" authorId="1">
      <text>
        <r>
          <rPr>
            <b/>
            <sz val="9"/>
            <color indexed="81"/>
            <rFont val="Tahoma"/>
            <family val="2"/>
          </rPr>
          <t xml:space="preserve">Anotar la(s) clave(s) de la(s) DES, según hayan sido registradas en el PROMEP, que se verá(n) beneficiada(s) con la obra. En caso de que la obra corresponda a la gestión, anotar la palabra GESTIÓN </t>
        </r>
        <r>
          <rPr>
            <sz val="9"/>
            <color indexed="81"/>
            <rFont val="Tahoma"/>
            <family val="2"/>
          </rPr>
          <t xml:space="preserve">
</t>
        </r>
      </text>
    </comment>
    <comment ref="AO16" authorId="1">
      <text>
        <r>
          <rPr>
            <b/>
            <sz val="9"/>
            <color indexed="81"/>
            <rFont val="Tahoma"/>
            <family val="2"/>
          </rPr>
          <t>Anotar en extenso el nombre de la(s) DES, de acuerdo con el registro en PROMEP, que se verá(n) beneficiada(s) con la obra</t>
        </r>
        <r>
          <rPr>
            <sz val="9"/>
            <color indexed="81"/>
            <rFont val="Tahoma"/>
            <family val="2"/>
          </rPr>
          <t xml:space="preserve">
</t>
        </r>
      </text>
    </comment>
    <comment ref="AP16" authorId="1">
      <text>
        <r>
          <rPr>
            <b/>
            <sz val="9"/>
            <color indexed="81"/>
            <rFont val="Tahoma"/>
            <family val="2"/>
          </rPr>
          <t>Anotar en extenso el nombre de la Facultad y/o Escuela en dónde se llevará a cabo la obra.</t>
        </r>
        <r>
          <rPr>
            <sz val="9"/>
            <color indexed="81"/>
            <rFont val="Tahoma"/>
            <family val="2"/>
          </rPr>
          <t xml:space="preserve">
</t>
        </r>
      </text>
    </comment>
    <comment ref="AQ16" authorId="1">
      <text>
        <r>
          <rPr>
            <b/>
            <sz val="9"/>
            <color indexed="81"/>
            <rFont val="Tahoma"/>
            <family val="2"/>
          </rPr>
          <t>Anotar en extenso el nombre del campus en el que se encuentra(n) la(s) DES que se verá(n) beneficiada(s) con la obra</t>
        </r>
        <r>
          <rPr>
            <sz val="9"/>
            <color indexed="81"/>
            <rFont val="Tahoma"/>
            <family val="2"/>
          </rPr>
          <t xml:space="preserve">
</t>
        </r>
      </text>
    </comment>
    <comment ref="AR16" authorId="1">
      <text>
        <r>
          <rPr>
            <b/>
            <sz val="9"/>
            <color indexed="81"/>
            <rFont val="Tahoma"/>
            <family val="2"/>
          </rPr>
          <t>Marcar con una X, solamente si la obras se llevará a cabo en un campus ya existente.</t>
        </r>
        <r>
          <rPr>
            <sz val="9"/>
            <color indexed="81"/>
            <rFont val="Tahoma"/>
            <family val="2"/>
          </rPr>
          <t xml:space="preserve">
</t>
        </r>
      </text>
    </comment>
    <comment ref="AS16" authorId="1">
      <text>
        <r>
          <rPr>
            <b/>
            <sz val="9"/>
            <color indexed="81"/>
            <rFont val="Tahoma"/>
            <family val="2"/>
          </rPr>
          <t>Marcar con una X solamente si la obra se realizará en un nuevo campus</t>
        </r>
        <r>
          <rPr>
            <sz val="9"/>
            <color indexed="81"/>
            <rFont val="Tahoma"/>
            <family val="2"/>
          </rPr>
          <t xml:space="preserve">
</t>
        </r>
      </text>
    </comment>
    <comment ref="AV16" authorId="0">
      <text>
        <r>
          <rPr>
            <sz val="10"/>
            <color indexed="81"/>
            <rFont val="Arial"/>
            <family val="2"/>
          </rPr>
          <t xml:space="preserve">Anotar el monto total apoyado para bienes y servicios, en pesos con dos decimales como máximo.
</t>
        </r>
      </text>
    </comment>
    <comment ref="AW16" authorId="1">
      <text>
        <r>
          <rPr>
            <b/>
            <sz val="9"/>
            <color indexed="81"/>
            <rFont val="Tahoma"/>
            <family val="2"/>
          </rPr>
          <t>Anotar el número total de metros cuadrados que representan el mantenimiento</t>
        </r>
        <r>
          <rPr>
            <sz val="9"/>
            <color indexed="81"/>
            <rFont val="Tahoma"/>
            <family val="2"/>
          </rPr>
          <t xml:space="preserve">
</t>
        </r>
      </text>
    </comment>
    <comment ref="AX16" authorId="1">
      <text>
        <r>
          <rPr>
            <b/>
            <sz val="9"/>
            <color indexed="81"/>
            <rFont val="Tahoma"/>
            <family val="2"/>
          </rPr>
          <t>Anotar, en pesos sin centavos, el recurso para mantenimiento solicitado al FAM. Ejemplo 5,000,000.00</t>
        </r>
        <r>
          <rPr>
            <sz val="9"/>
            <color indexed="81"/>
            <rFont val="Tahoma"/>
            <family val="2"/>
          </rPr>
          <t xml:space="preserve">
</t>
        </r>
      </text>
    </comment>
    <comment ref="BY16" authorId="1">
      <text>
        <r>
          <rPr>
            <b/>
            <sz val="9"/>
            <color indexed="81"/>
            <rFont val="Tahoma"/>
            <family val="2"/>
          </rPr>
          <t>Se entiende por áreas comunes, espacios que no tiene un fin específico, por ejemplo, pasillos, escaleras, salas de espera, estacionamientos, etc.</t>
        </r>
      </text>
    </comment>
    <comment ref="CC16" authorId="1">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DI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DM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ES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EW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K17" authorId="0">
      <text>
        <r>
          <rPr>
            <sz val="8"/>
            <color indexed="81"/>
            <rFont val="Arial"/>
            <family val="2"/>
          </rPr>
          <t xml:space="preserve">Marcar con una X en esta celda, si la obra es de continuidad, independientemente de la fuente de financiamiento de la etapa anterior
</t>
        </r>
      </text>
    </comment>
    <comment ref="L17" authorId="1">
      <text>
        <r>
          <rPr>
            <sz val="9"/>
            <color indexed="81"/>
            <rFont val="Tahoma"/>
            <family val="2"/>
          </rPr>
          <t xml:space="preserve">Marcar con una "X" si la obra no es de continuidad
</t>
        </r>
      </text>
    </comment>
    <comment ref="M17" authorId="1">
      <text>
        <r>
          <rPr>
            <sz val="9"/>
            <color indexed="81"/>
            <rFont val="Tahoma"/>
            <family val="2"/>
          </rPr>
          <t xml:space="preserve">Si la obra es de continuidad y recibió recursos del FAM, anotar el o los años en que de dio dicho apoyo
</t>
        </r>
      </text>
    </comment>
    <comment ref="N17" authorId="1">
      <text>
        <r>
          <rPr>
            <sz val="9"/>
            <color indexed="81"/>
            <rFont val="Tahoma"/>
            <family val="2"/>
          </rPr>
          <t xml:space="preserve">Anotar, en pesos sin centavos, el total del apoyo recibido. En caso de haber recibido apoyo en más de un año, anotar el monto por cada uno.
</t>
        </r>
      </text>
    </comment>
    <comment ref="O17" authorId="1">
      <text>
        <r>
          <rPr>
            <sz val="9"/>
            <color indexed="81"/>
            <rFont val="Tahoma"/>
            <family val="2"/>
          </rPr>
          <t xml:space="preserve">Anotar el o los nombres de los Fondos cuyos recursos apoyaron la obra anteriormente.
</t>
        </r>
      </text>
    </comment>
    <comment ref="P17" authorId="1">
      <text>
        <r>
          <rPr>
            <sz val="9"/>
            <color indexed="81"/>
            <rFont val="Tahoma"/>
            <family val="2"/>
          </rPr>
          <t xml:space="preserve">Anotar en pesos sin centavos, el monto total del apoyo recibido. En caso de haber sido de más de un fondo, anotar las cantidades por separado para cada uno de ellos.
</t>
        </r>
      </text>
    </comment>
    <comment ref="Q17" authorId="0">
      <text>
        <r>
          <rPr>
            <sz val="8"/>
            <color indexed="81"/>
            <rFont val="Arial"/>
            <family val="2"/>
          </rPr>
          <t xml:space="preserve">Anotar una "X" en este espacio, si la obra beneficia a más de una DES
</t>
        </r>
      </text>
    </comment>
    <comment ref="R17" authorId="1">
      <text>
        <r>
          <rPr>
            <b/>
            <sz val="9"/>
            <color indexed="81"/>
            <rFont val="Tahoma"/>
            <family val="2"/>
          </rPr>
          <t>Si la obra solo beneficia a una DES, anotar una "X" en este espacio</t>
        </r>
        <r>
          <rPr>
            <sz val="9"/>
            <color indexed="81"/>
            <rFont val="Tahoma"/>
            <family val="2"/>
          </rPr>
          <t xml:space="preserve">
</t>
        </r>
      </text>
    </comment>
    <comment ref="S17" authorId="1">
      <text>
        <r>
          <rPr>
            <b/>
            <sz val="9"/>
            <color indexed="81"/>
            <rFont val="Tahoma"/>
            <family val="2"/>
          </rPr>
          <t xml:space="preserve">Marcar con una "X" si la obra beneficia a alumnos de Licenciatura y PA
</t>
        </r>
        <r>
          <rPr>
            <sz val="9"/>
            <color indexed="81"/>
            <rFont val="Tahoma"/>
            <family val="2"/>
          </rPr>
          <t xml:space="preserve">
</t>
        </r>
      </text>
    </comment>
    <comment ref="T17" authorId="1">
      <text>
        <r>
          <rPr>
            <b/>
            <sz val="9"/>
            <color indexed="81"/>
            <rFont val="Tahoma"/>
            <family val="2"/>
          </rPr>
          <t xml:space="preserve">Si la obra beneficia a alumnos de Licenciatura y PA, anotar en extenso, los nombres de los PE beneficiados
</t>
        </r>
        <r>
          <rPr>
            <sz val="9"/>
            <color indexed="81"/>
            <rFont val="Tahoma"/>
            <family val="2"/>
          </rPr>
          <t xml:space="preserve">
</t>
        </r>
      </text>
    </comment>
    <comment ref="U17" authorId="1">
      <text>
        <r>
          <rPr>
            <b/>
            <sz val="9"/>
            <color indexed="81"/>
            <rFont val="Tahoma"/>
            <family val="2"/>
          </rPr>
          <t>En caso de que la obra sea para beneficio de los alumnos de posgrado, marcar una "X" en este espacio</t>
        </r>
        <r>
          <rPr>
            <sz val="9"/>
            <color indexed="81"/>
            <rFont val="Tahoma"/>
            <family val="2"/>
          </rPr>
          <t xml:space="preserve">
</t>
        </r>
      </text>
    </comment>
    <comment ref="V17" authorId="1">
      <text>
        <r>
          <rPr>
            <b/>
            <sz val="9"/>
            <color indexed="81"/>
            <rFont val="Tahoma"/>
            <family val="2"/>
          </rPr>
          <t>Si se marcó que la obra beneficia a alumnos de posgrado, anotar el nombre en extenso, los los programas beneficiados</t>
        </r>
        <r>
          <rPr>
            <sz val="9"/>
            <color indexed="81"/>
            <rFont val="Tahoma"/>
            <family val="2"/>
          </rPr>
          <t xml:space="preserve">
</t>
        </r>
      </text>
    </comment>
    <comment ref="W17" authorId="1">
      <text>
        <r>
          <rPr>
            <b/>
            <sz val="9"/>
            <color indexed="81"/>
            <rFont val="Tahoma"/>
            <family val="2"/>
          </rPr>
          <t>Puede darse el caso de que la obra beneficie a la gestión, Si es así, marcar con una "X"</t>
        </r>
        <r>
          <rPr>
            <sz val="9"/>
            <color indexed="81"/>
            <rFont val="Tahoma"/>
            <family val="2"/>
          </rPr>
          <t xml:space="preserve">
</t>
        </r>
      </text>
    </comment>
    <comment ref="AB17" authorId="1">
      <text>
        <r>
          <rPr>
            <b/>
            <sz val="9"/>
            <color indexed="81"/>
            <rFont val="Tahoma"/>
            <family val="2"/>
          </rPr>
          <t>Anotar el total de alumnas que se benefician con la obra. Incluir PA, Licenciatura y posgrado</t>
        </r>
        <r>
          <rPr>
            <sz val="9"/>
            <color indexed="81"/>
            <rFont val="Tahoma"/>
            <family val="2"/>
          </rPr>
          <t xml:space="preserve">
</t>
        </r>
      </text>
    </comment>
    <comment ref="AC17" authorId="1">
      <text>
        <r>
          <rPr>
            <b/>
            <sz val="9"/>
            <color indexed="81"/>
            <rFont val="Tahoma"/>
            <family val="2"/>
          </rPr>
          <t>Anotar el total de alumnos que se benefician con la obra. Incluir PA, Licenciatura y posgrado</t>
        </r>
        <r>
          <rPr>
            <sz val="9"/>
            <color indexed="81"/>
            <rFont val="Tahoma"/>
            <family val="2"/>
          </rPr>
          <t xml:space="preserve">
</t>
        </r>
      </text>
    </comment>
    <comment ref="AD17" authorId="1">
      <text>
        <r>
          <rPr>
            <b/>
            <sz val="9"/>
            <color indexed="81"/>
            <rFont val="Tahoma"/>
            <family val="2"/>
          </rPr>
          <t>Es la suma total de alumnos beneficiado. Se sugiere copiar la fórmula del primer renglón en los subsecuentes, para obtener la suma en automático</t>
        </r>
        <r>
          <rPr>
            <sz val="9"/>
            <color indexed="81"/>
            <rFont val="Tahoma"/>
            <family val="2"/>
          </rPr>
          <t xml:space="preserve">
</t>
        </r>
      </text>
    </comment>
    <comment ref="AT17" authorId="0">
      <text>
        <r>
          <rPr>
            <sz val="10"/>
            <color indexed="81"/>
            <rFont val="Arial"/>
            <family val="2"/>
          </rPr>
          <t>Anotar el número de empleos generados por la obra realizada en pesos con dos decimales como máximo.</t>
        </r>
        <r>
          <rPr>
            <sz val="8"/>
            <color indexed="81"/>
            <rFont val="Arial"/>
            <family val="2"/>
          </rPr>
          <t xml:space="preserve">
</t>
        </r>
      </text>
    </comment>
    <comment ref="AU17" authorId="0">
      <text>
        <r>
          <rPr>
            <sz val="10"/>
            <color indexed="81"/>
            <rFont val="Arial"/>
            <family val="2"/>
          </rPr>
          <t>Anotar el monto total asignado a la mano de obra</t>
        </r>
        <r>
          <rPr>
            <sz val="8"/>
            <color indexed="81"/>
            <rFont val="Arial"/>
            <family val="2"/>
          </rPr>
          <t xml:space="preserve">.
</t>
        </r>
      </text>
    </comment>
    <comment ref="AY17" authorId="1">
      <text>
        <r>
          <rPr>
            <b/>
            <sz val="9"/>
            <color indexed="81"/>
            <rFont val="Tahoma"/>
            <family val="2"/>
          </rPr>
          <t>Anotar el número de salones que se espera construir</t>
        </r>
        <r>
          <rPr>
            <sz val="9"/>
            <color indexed="81"/>
            <rFont val="Tahoma"/>
            <family val="2"/>
          </rPr>
          <t xml:space="preserve">
</t>
        </r>
      </text>
    </comment>
    <comment ref="AZ17" authorId="1">
      <text>
        <r>
          <rPr>
            <b/>
            <sz val="9"/>
            <color indexed="81"/>
            <rFont val="Tahoma"/>
            <family val="2"/>
          </rPr>
          <t>Anotar el número total de metros cuadrados que representa la construcción de los salones</t>
        </r>
        <r>
          <rPr>
            <sz val="9"/>
            <color indexed="81"/>
            <rFont val="Tahoma"/>
            <family val="2"/>
          </rPr>
          <t xml:space="preserve">
</t>
        </r>
      </text>
    </comment>
    <comment ref="BA17" authorId="1">
      <text>
        <r>
          <rPr>
            <b/>
            <sz val="9"/>
            <color indexed="81"/>
            <rFont val="Tahoma"/>
            <family val="2"/>
          </rPr>
          <t xml:space="preserve">Anotar el número de talleres que se espera construir
</t>
        </r>
        <r>
          <rPr>
            <sz val="9"/>
            <color indexed="81"/>
            <rFont val="Tahoma"/>
            <family val="2"/>
          </rPr>
          <t xml:space="preserve">
</t>
        </r>
      </text>
    </comment>
    <comment ref="BB17" authorId="1">
      <text>
        <r>
          <rPr>
            <b/>
            <sz val="9"/>
            <color indexed="81"/>
            <rFont val="Tahoma"/>
            <family val="2"/>
          </rPr>
          <t xml:space="preserve">Anotar el número total de metros cuadrados que representa la construcción de los talleres
</t>
        </r>
        <r>
          <rPr>
            <sz val="9"/>
            <color indexed="81"/>
            <rFont val="Tahoma"/>
            <family val="2"/>
          </rPr>
          <t xml:space="preserve">
</t>
        </r>
      </text>
    </comment>
    <comment ref="BC17" authorId="1">
      <text>
        <r>
          <rPr>
            <b/>
            <sz val="9"/>
            <color indexed="81"/>
            <rFont val="Tahoma"/>
            <family val="2"/>
          </rPr>
          <t xml:space="preserve">Anotar el número de laboratorios que se espera construir
</t>
        </r>
        <r>
          <rPr>
            <sz val="9"/>
            <color indexed="81"/>
            <rFont val="Tahoma"/>
            <family val="2"/>
          </rPr>
          <t xml:space="preserve">
</t>
        </r>
      </text>
    </comment>
    <comment ref="BD17" authorId="1">
      <text>
        <r>
          <rPr>
            <b/>
            <sz val="9"/>
            <color indexed="81"/>
            <rFont val="Tahoma"/>
            <family val="2"/>
          </rPr>
          <t xml:space="preserve">Anotar el número total de metros cuadrados que representa la construcción de los laboratorios
</t>
        </r>
        <r>
          <rPr>
            <sz val="9"/>
            <color indexed="81"/>
            <rFont val="Tahoma"/>
            <family val="2"/>
          </rPr>
          <t xml:space="preserve">
</t>
        </r>
      </text>
    </comment>
    <comment ref="BE17" authorId="1">
      <text>
        <r>
          <rPr>
            <b/>
            <sz val="9"/>
            <color indexed="81"/>
            <rFont val="Tahoma"/>
            <family val="2"/>
          </rPr>
          <t xml:space="preserve">Anotar el número de cubículos que se espera construir
</t>
        </r>
        <r>
          <rPr>
            <sz val="9"/>
            <color indexed="81"/>
            <rFont val="Tahoma"/>
            <family val="2"/>
          </rPr>
          <t xml:space="preserve">
</t>
        </r>
      </text>
    </comment>
    <comment ref="BF17" authorId="1">
      <text>
        <r>
          <rPr>
            <b/>
            <sz val="9"/>
            <color indexed="81"/>
            <rFont val="Tahoma"/>
            <family val="2"/>
          </rPr>
          <t xml:space="preserve">Anotar el número total de metros cuadrados que representa la construcción de los cubículos
</t>
        </r>
        <r>
          <rPr>
            <sz val="9"/>
            <color indexed="81"/>
            <rFont val="Tahoma"/>
            <family val="2"/>
          </rPr>
          <t xml:space="preserve">
</t>
        </r>
      </text>
    </comment>
    <comment ref="BG17" authorId="1">
      <text>
        <r>
          <rPr>
            <b/>
            <sz val="9"/>
            <color indexed="81"/>
            <rFont val="Tahoma"/>
            <family val="2"/>
          </rPr>
          <t xml:space="preserve">Anotar el número de bibliotecas que se espera construir
</t>
        </r>
        <r>
          <rPr>
            <sz val="9"/>
            <color indexed="81"/>
            <rFont val="Tahoma"/>
            <family val="2"/>
          </rPr>
          <t xml:space="preserve">
</t>
        </r>
      </text>
    </comment>
    <comment ref="BH17" authorId="1">
      <text>
        <r>
          <rPr>
            <b/>
            <sz val="9"/>
            <color indexed="81"/>
            <rFont val="Tahoma"/>
            <family val="2"/>
          </rPr>
          <t xml:space="preserve">Anotar el número total de metros cuadrados que representa la construcción de las bibliotecas
</t>
        </r>
        <r>
          <rPr>
            <sz val="9"/>
            <color indexed="81"/>
            <rFont val="Tahoma"/>
            <family val="2"/>
          </rPr>
          <t xml:space="preserve">
</t>
        </r>
      </text>
    </comment>
    <comment ref="BI17" authorId="1">
      <text>
        <r>
          <rPr>
            <b/>
            <sz val="9"/>
            <color indexed="81"/>
            <rFont val="Tahoma"/>
            <family val="2"/>
          </rPr>
          <t xml:space="preserve">Anotar el número de auditorios que se espera construir
</t>
        </r>
        <r>
          <rPr>
            <sz val="9"/>
            <color indexed="81"/>
            <rFont val="Tahoma"/>
            <family val="2"/>
          </rPr>
          <t xml:space="preserve">
</t>
        </r>
      </text>
    </comment>
    <comment ref="BJ17" authorId="1">
      <text>
        <r>
          <rPr>
            <b/>
            <sz val="9"/>
            <color indexed="81"/>
            <rFont val="Tahoma"/>
            <family val="2"/>
          </rPr>
          <t xml:space="preserve">Anotar el número total de metros cuadrados que representa la construcción de los auditorios
</t>
        </r>
        <r>
          <rPr>
            <sz val="9"/>
            <color indexed="81"/>
            <rFont val="Tahoma"/>
            <family val="2"/>
          </rPr>
          <t xml:space="preserve">
</t>
        </r>
      </text>
    </comment>
    <comment ref="BK17" authorId="1">
      <text>
        <r>
          <rPr>
            <b/>
            <sz val="9"/>
            <color indexed="81"/>
            <rFont val="Tahoma"/>
            <family val="2"/>
          </rPr>
          <t xml:space="preserve">Anotar el número de oficinas académicas que se espera construir
</t>
        </r>
        <r>
          <rPr>
            <sz val="9"/>
            <color indexed="81"/>
            <rFont val="Tahoma"/>
            <family val="2"/>
          </rPr>
          <t xml:space="preserve">
</t>
        </r>
      </text>
    </comment>
    <comment ref="BL17" authorId="1">
      <text>
        <r>
          <rPr>
            <b/>
            <sz val="9"/>
            <color indexed="81"/>
            <rFont val="Tahoma"/>
            <family val="2"/>
          </rPr>
          <t xml:space="preserve">Anotar el número total de metros cuadrados que representa la construcción de las oficinas académicas
</t>
        </r>
        <r>
          <rPr>
            <sz val="9"/>
            <color indexed="81"/>
            <rFont val="Tahoma"/>
            <family val="2"/>
          </rPr>
          <t xml:space="preserve">
</t>
        </r>
      </text>
    </comment>
    <comment ref="BM17" authorId="1">
      <text>
        <r>
          <rPr>
            <b/>
            <sz val="9"/>
            <color indexed="81"/>
            <rFont val="Tahoma"/>
            <family val="2"/>
          </rPr>
          <t xml:space="preserve">Anotar el número de oficinas administrativas que se espera construir
</t>
        </r>
        <r>
          <rPr>
            <sz val="9"/>
            <color indexed="81"/>
            <rFont val="Tahoma"/>
            <family val="2"/>
          </rPr>
          <t xml:space="preserve">
</t>
        </r>
      </text>
    </comment>
    <comment ref="BN17" authorId="1">
      <text>
        <r>
          <rPr>
            <b/>
            <sz val="9"/>
            <color indexed="81"/>
            <rFont val="Tahoma"/>
            <family val="2"/>
          </rPr>
          <t xml:space="preserve">Anotar el número total de metros cuadrados que representa la construcción de las oficinas administrativas
</t>
        </r>
        <r>
          <rPr>
            <sz val="9"/>
            <color indexed="81"/>
            <rFont val="Tahoma"/>
            <family val="2"/>
          </rPr>
          <t xml:space="preserve">
</t>
        </r>
      </text>
    </comment>
    <comment ref="BO17" authorId="1">
      <text>
        <r>
          <rPr>
            <b/>
            <sz val="9"/>
            <color indexed="81"/>
            <rFont val="Tahoma"/>
            <family val="2"/>
          </rPr>
          <t xml:space="preserve">Anotar el número de centros de cómputo que se espera construir
</t>
        </r>
        <r>
          <rPr>
            <sz val="9"/>
            <color indexed="81"/>
            <rFont val="Tahoma"/>
            <family val="2"/>
          </rPr>
          <t xml:space="preserve">
</t>
        </r>
      </text>
    </comment>
    <comment ref="BP17" authorId="1">
      <text>
        <r>
          <rPr>
            <b/>
            <sz val="9"/>
            <color indexed="81"/>
            <rFont val="Tahoma"/>
            <family val="2"/>
          </rPr>
          <t xml:space="preserve">Anotar el número total de metros cuadrados que representa la construcción de los centros de cómputo
</t>
        </r>
        <r>
          <rPr>
            <sz val="9"/>
            <color indexed="81"/>
            <rFont val="Tahoma"/>
            <family val="2"/>
          </rPr>
          <t xml:space="preserve">
</t>
        </r>
      </text>
    </comment>
    <comment ref="BQ17" authorId="1">
      <text>
        <r>
          <rPr>
            <b/>
            <sz val="9"/>
            <color indexed="81"/>
            <rFont val="Tahoma"/>
            <family val="2"/>
          </rPr>
          <t xml:space="preserve">Anotar el número de centros de idiomas que se espera construir
</t>
        </r>
        <r>
          <rPr>
            <sz val="9"/>
            <color indexed="81"/>
            <rFont val="Tahoma"/>
            <family val="2"/>
          </rPr>
          <t xml:space="preserve">
</t>
        </r>
      </text>
    </comment>
    <comment ref="BR17" authorId="1">
      <text>
        <r>
          <rPr>
            <b/>
            <sz val="9"/>
            <color indexed="81"/>
            <rFont val="Tahoma"/>
            <family val="2"/>
          </rPr>
          <t xml:space="preserve">Anotar el número total de metros cuadrados que representa la construcción de los centros de idiomas
</t>
        </r>
        <r>
          <rPr>
            <sz val="9"/>
            <color indexed="81"/>
            <rFont val="Tahoma"/>
            <family val="2"/>
          </rPr>
          <t xml:space="preserve">
</t>
        </r>
      </text>
    </comment>
    <comment ref="BS17" authorId="1">
      <text>
        <r>
          <rPr>
            <b/>
            <sz val="9"/>
            <color indexed="81"/>
            <rFont val="Tahoma"/>
            <family val="2"/>
          </rPr>
          <t xml:space="preserve">Anotar el número de aulas magnas que se espera construir
</t>
        </r>
        <r>
          <rPr>
            <sz val="9"/>
            <color indexed="81"/>
            <rFont val="Tahoma"/>
            <family val="2"/>
          </rPr>
          <t xml:space="preserve">
</t>
        </r>
      </text>
    </comment>
    <comment ref="BT17" authorId="1">
      <text>
        <r>
          <rPr>
            <b/>
            <sz val="9"/>
            <color indexed="81"/>
            <rFont val="Tahoma"/>
            <family val="2"/>
          </rPr>
          <t xml:space="preserve">Anotar el número total de metros cuadrados que representa la construcción de las aulas magnas
</t>
        </r>
        <r>
          <rPr>
            <sz val="9"/>
            <color indexed="81"/>
            <rFont val="Tahoma"/>
            <family val="2"/>
          </rPr>
          <t xml:space="preserve">
</t>
        </r>
      </text>
    </comment>
    <comment ref="BU17" authorId="1">
      <text>
        <r>
          <rPr>
            <b/>
            <sz val="9"/>
            <color indexed="81"/>
            <rFont val="Tahoma"/>
            <family val="2"/>
          </rPr>
          <t xml:space="preserve">Anotar el número de aulas de usos múltiples que se espera construir
</t>
        </r>
        <r>
          <rPr>
            <sz val="9"/>
            <color indexed="81"/>
            <rFont val="Tahoma"/>
            <family val="2"/>
          </rPr>
          <t xml:space="preserve">
</t>
        </r>
      </text>
    </comment>
    <comment ref="BV17" authorId="1">
      <text>
        <r>
          <rPr>
            <b/>
            <sz val="9"/>
            <color indexed="81"/>
            <rFont val="Tahoma"/>
            <family val="2"/>
          </rPr>
          <t xml:space="preserve">Anotar el número total de metros cuadrados que representa la construcción de las aulas de usos múltiples
</t>
        </r>
        <r>
          <rPr>
            <sz val="9"/>
            <color indexed="81"/>
            <rFont val="Tahoma"/>
            <family val="2"/>
          </rPr>
          <t xml:space="preserve">
</t>
        </r>
      </text>
    </comment>
    <comment ref="BW17" authorId="1">
      <text>
        <r>
          <rPr>
            <b/>
            <sz val="9"/>
            <color indexed="81"/>
            <rFont val="Tahoma"/>
            <family val="2"/>
          </rPr>
          <t xml:space="preserve">Anotar el número de aulas didácticas que se espera construir
</t>
        </r>
        <r>
          <rPr>
            <sz val="9"/>
            <color indexed="81"/>
            <rFont val="Tahoma"/>
            <family val="2"/>
          </rPr>
          <t xml:space="preserve">
</t>
        </r>
      </text>
    </comment>
    <comment ref="BX17" authorId="1">
      <text>
        <r>
          <rPr>
            <b/>
            <sz val="9"/>
            <color indexed="81"/>
            <rFont val="Tahoma"/>
            <family val="2"/>
          </rPr>
          <t xml:space="preserve">Anotar el número total de metros cuadrados que representa la construcción de las aulas didácticas
</t>
        </r>
        <r>
          <rPr>
            <sz val="9"/>
            <color indexed="81"/>
            <rFont val="Tahoma"/>
            <family val="2"/>
          </rPr>
          <t xml:space="preserve">
</t>
        </r>
      </text>
    </comment>
    <comment ref="BY17" authorId="1">
      <text>
        <r>
          <rPr>
            <b/>
            <sz val="9"/>
            <color indexed="81"/>
            <rFont val="Tahoma"/>
            <family val="2"/>
          </rPr>
          <t xml:space="preserve">Anotar el número de áreas comunes que se espera construir
</t>
        </r>
        <r>
          <rPr>
            <sz val="9"/>
            <color indexed="81"/>
            <rFont val="Tahoma"/>
            <family val="2"/>
          </rPr>
          <t xml:space="preserve">
</t>
        </r>
      </text>
    </comment>
    <comment ref="BZ17" authorId="1">
      <text>
        <r>
          <rPr>
            <b/>
            <sz val="9"/>
            <color indexed="81"/>
            <rFont val="Tahoma"/>
            <family val="2"/>
          </rPr>
          <t xml:space="preserve">Anotar el número total de metros cuadrados que representa la construcción de las áreas comunes
</t>
        </r>
        <r>
          <rPr>
            <sz val="9"/>
            <color indexed="81"/>
            <rFont val="Tahoma"/>
            <family val="2"/>
          </rPr>
          <t xml:space="preserve">
</t>
        </r>
      </text>
    </comment>
    <comment ref="CA17" authorId="1">
      <text>
        <r>
          <rPr>
            <b/>
            <sz val="9"/>
            <color indexed="81"/>
            <rFont val="Tahoma"/>
            <family val="2"/>
          </rPr>
          <t xml:space="preserve">Anotar el número de sanitarios que se espera construir
</t>
        </r>
        <r>
          <rPr>
            <sz val="9"/>
            <color indexed="81"/>
            <rFont val="Tahoma"/>
            <family val="2"/>
          </rPr>
          <t xml:space="preserve">
</t>
        </r>
      </text>
    </comment>
    <comment ref="CB17" authorId="1">
      <text>
        <r>
          <rPr>
            <b/>
            <sz val="9"/>
            <color indexed="81"/>
            <rFont val="Tahoma"/>
            <family val="2"/>
          </rPr>
          <t xml:space="preserve">Anotar el número total de metros cuadrados que representa la construcción de los sanitarios
</t>
        </r>
        <r>
          <rPr>
            <sz val="9"/>
            <color indexed="81"/>
            <rFont val="Tahoma"/>
            <family val="2"/>
          </rPr>
          <t xml:space="preserve">
</t>
        </r>
      </text>
    </comment>
    <comment ref="CC17" authorId="1">
      <text>
        <r>
          <rPr>
            <b/>
            <sz val="9"/>
            <color indexed="81"/>
            <rFont val="Tahoma"/>
            <family val="2"/>
          </rPr>
          <t>Anotar el número de espacios físicos</t>
        </r>
        <r>
          <rPr>
            <sz val="9"/>
            <color indexed="81"/>
            <rFont val="Tahoma"/>
            <family val="2"/>
          </rPr>
          <t xml:space="preserve">
</t>
        </r>
      </text>
    </comment>
    <comment ref="CD17" authorId="1">
      <text>
        <r>
          <rPr>
            <b/>
            <sz val="9"/>
            <color indexed="81"/>
            <rFont val="Tahoma"/>
            <family val="2"/>
          </rPr>
          <t xml:space="preserve">Anotar el número total de metros cuadrados que representa la construcción de estos espacios físicos
</t>
        </r>
        <r>
          <rPr>
            <sz val="9"/>
            <color indexed="81"/>
            <rFont val="Tahoma"/>
            <family val="2"/>
          </rPr>
          <t xml:space="preserve">
</t>
        </r>
      </text>
    </comment>
    <comment ref="CE17" authorId="1">
      <text>
        <r>
          <rPr>
            <b/>
            <sz val="9"/>
            <color indexed="81"/>
            <rFont val="Tahoma"/>
            <family val="2"/>
          </rPr>
          <t>listar los espacios físicos</t>
        </r>
        <r>
          <rPr>
            <sz val="9"/>
            <color indexed="81"/>
            <rFont val="Tahoma"/>
            <family val="2"/>
          </rPr>
          <t xml:space="preserve">
</t>
        </r>
      </text>
    </comment>
    <comment ref="CF17" authorId="1">
      <text>
        <r>
          <rPr>
            <b/>
            <sz val="9"/>
            <color indexed="81"/>
            <rFont val="Tahoma"/>
            <family val="2"/>
          </rPr>
          <t>Anotar el número total de los espacios físicos que se espera construir. Se sugiere copiar la fórmula del primer renglón en los subsecuentes para obtener la suma en automático</t>
        </r>
        <r>
          <rPr>
            <sz val="9"/>
            <color indexed="81"/>
            <rFont val="Tahoma"/>
            <family val="2"/>
          </rPr>
          <t xml:space="preserve">
</t>
        </r>
      </text>
    </comment>
    <comment ref="CG17" authorId="1">
      <text>
        <r>
          <rPr>
            <b/>
            <sz val="9"/>
            <color indexed="81"/>
            <rFont val="Tahoma"/>
            <family val="2"/>
          </rPr>
          <t>Anotar el número total de metros cuadrados que representan la construcción de todos los espacios físicos. Se sugiere copiar la fórmula del primer renglón en los subsecuentes, para obtener la suma en automático</t>
        </r>
        <r>
          <rPr>
            <sz val="9"/>
            <color indexed="81"/>
            <rFont val="Tahoma"/>
            <family val="2"/>
          </rPr>
          <t xml:space="preserve">
</t>
        </r>
      </text>
    </comment>
    <comment ref="CH17" authorId="1">
      <text>
        <r>
          <rPr>
            <b/>
            <sz val="9"/>
            <color indexed="81"/>
            <rFont val="Tahoma"/>
            <family val="2"/>
          </rPr>
          <t>Se anotará, en pesos sin centavos, el importe total de la obra solicitado al FAM para construcción. Ejemplo 25,500,000.0</t>
        </r>
        <r>
          <rPr>
            <sz val="9"/>
            <color indexed="81"/>
            <rFont val="Tahoma"/>
            <family val="2"/>
          </rPr>
          <t xml:space="preserve">
</t>
        </r>
      </text>
    </comment>
    <comment ref="CI17" authorId="1">
      <text>
        <r>
          <rPr>
            <b/>
            <sz val="9"/>
            <color indexed="81"/>
            <rFont val="Tahoma"/>
            <family val="2"/>
          </rPr>
          <t>Anotar el número total de aulas que se espera remodelar/adecuar</t>
        </r>
        <r>
          <rPr>
            <sz val="9"/>
            <color indexed="81"/>
            <rFont val="Tahoma"/>
            <family val="2"/>
          </rPr>
          <t xml:space="preserve">
</t>
        </r>
      </text>
    </comment>
    <comment ref="CJ17" authorId="1">
      <text>
        <r>
          <rPr>
            <b/>
            <sz val="9"/>
            <color indexed="81"/>
            <rFont val="Tahoma"/>
            <family val="2"/>
          </rPr>
          <t>Anotar el número total de metros cuadrados que implica la remodelación de las aulas</t>
        </r>
        <r>
          <rPr>
            <sz val="9"/>
            <color indexed="81"/>
            <rFont val="Tahoma"/>
            <family val="2"/>
          </rPr>
          <t xml:space="preserve">
</t>
        </r>
      </text>
    </comment>
    <comment ref="CK17" authorId="1">
      <text>
        <r>
          <rPr>
            <b/>
            <sz val="9"/>
            <color indexed="81"/>
            <rFont val="Tahoma"/>
            <family val="2"/>
          </rPr>
          <t>Anotar el número total de talleres que se espera remodelar/adecuar</t>
        </r>
        <r>
          <rPr>
            <sz val="9"/>
            <color indexed="81"/>
            <rFont val="Tahoma"/>
            <family val="2"/>
          </rPr>
          <t xml:space="preserve">
</t>
        </r>
      </text>
    </comment>
    <comment ref="CL17" authorId="1">
      <text>
        <r>
          <rPr>
            <b/>
            <sz val="9"/>
            <color indexed="81"/>
            <rFont val="Tahoma"/>
            <family val="2"/>
          </rPr>
          <t>Anotar el número total de metros cuadrados que implica la remodelación de los talleres</t>
        </r>
        <r>
          <rPr>
            <sz val="9"/>
            <color indexed="81"/>
            <rFont val="Tahoma"/>
            <family val="2"/>
          </rPr>
          <t xml:space="preserve">
</t>
        </r>
      </text>
    </comment>
    <comment ref="CM17" authorId="1">
      <text>
        <r>
          <rPr>
            <b/>
            <sz val="9"/>
            <color indexed="81"/>
            <rFont val="Tahoma"/>
            <family val="2"/>
          </rPr>
          <t>Anotar el número total de laboratorios que se espera remodelar/adecuar</t>
        </r>
        <r>
          <rPr>
            <sz val="9"/>
            <color indexed="81"/>
            <rFont val="Tahoma"/>
            <family val="2"/>
          </rPr>
          <t xml:space="preserve">
</t>
        </r>
      </text>
    </comment>
    <comment ref="CN17" authorId="1">
      <text>
        <r>
          <rPr>
            <b/>
            <sz val="9"/>
            <color indexed="81"/>
            <rFont val="Tahoma"/>
            <family val="2"/>
          </rPr>
          <t>Anotar el número total de metros cuadrados que implica la remodelación de los laboratorios</t>
        </r>
        <r>
          <rPr>
            <sz val="9"/>
            <color indexed="81"/>
            <rFont val="Tahoma"/>
            <family val="2"/>
          </rPr>
          <t xml:space="preserve">
</t>
        </r>
      </text>
    </comment>
    <comment ref="CO17" authorId="1">
      <text>
        <r>
          <rPr>
            <b/>
            <sz val="9"/>
            <color indexed="81"/>
            <rFont val="Tahoma"/>
            <family val="2"/>
          </rPr>
          <t>Anotar el número total de cubículos que se espera remodelar/adecuar</t>
        </r>
        <r>
          <rPr>
            <sz val="9"/>
            <color indexed="81"/>
            <rFont val="Tahoma"/>
            <family val="2"/>
          </rPr>
          <t xml:space="preserve">
</t>
        </r>
      </text>
    </comment>
    <comment ref="CP17" authorId="1">
      <text>
        <r>
          <rPr>
            <b/>
            <sz val="9"/>
            <color indexed="81"/>
            <rFont val="Tahoma"/>
            <family val="2"/>
          </rPr>
          <t>Anotar el número total de metros cuadrados que implica la remodelación de los cubículos</t>
        </r>
        <r>
          <rPr>
            <sz val="9"/>
            <color indexed="81"/>
            <rFont val="Tahoma"/>
            <family val="2"/>
          </rPr>
          <t xml:space="preserve">
</t>
        </r>
      </text>
    </comment>
    <comment ref="CQ17" authorId="1">
      <text>
        <r>
          <rPr>
            <b/>
            <sz val="9"/>
            <color indexed="81"/>
            <rFont val="Tahoma"/>
            <family val="2"/>
          </rPr>
          <t>Anotar el número total de bibliotecas que se espera remodelar/adecuar</t>
        </r>
        <r>
          <rPr>
            <sz val="9"/>
            <color indexed="81"/>
            <rFont val="Tahoma"/>
            <family val="2"/>
          </rPr>
          <t xml:space="preserve">
</t>
        </r>
      </text>
    </comment>
    <comment ref="CR17" authorId="1">
      <text>
        <r>
          <rPr>
            <b/>
            <sz val="9"/>
            <color indexed="81"/>
            <rFont val="Tahoma"/>
            <family val="2"/>
          </rPr>
          <t>Anotar el número total de metros cuadrados que implica la remodelación de las bibliotecas</t>
        </r>
        <r>
          <rPr>
            <sz val="9"/>
            <color indexed="81"/>
            <rFont val="Tahoma"/>
            <family val="2"/>
          </rPr>
          <t xml:space="preserve">
</t>
        </r>
      </text>
    </comment>
    <comment ref="CS17" authorId="1">
      <text>
        <r>
          <rPr>
            <b/>
            <sz val="9"/>
            <color indexed="81"/>
            <rFont val="Tahoma"/>
            <family val="2"/>
          </rPr>
          <t>Anotar el número total de auditorios que se espera remodelar/adecuar</t>
        </r>
        <r>
          <rPr>
            <sz val="9"/>
            <color indexed="81"/>
            <rFont val="Tahoma"/>
            <family val="2"/>
          </rPr>
          <t xml:space="preserve">
</t>
        </r>
      </text>
    </comment>
    <comment ref="CT17" authorId="1">
      <text>
        <r>
          <rPr>
            <b/>
            <sz val="9"/>
            <color indexed="81"/>
            <rFont val="Tahoma"/>
            <family val="2"/>
          </rPr>
          <t>Anotar el número total de metros cuadrados que implica la remodelación de los auditorios</t>
        </r>
        <r>
          <rPr>
            <sz val="9"/>
            <color indexed="81"/>
            <rFont val="Tahoma"/>
            <family val="2"/>
          </rPr>
          <t xml:space="preserve">
</t>
        </r>
      </text>
    </comment>
    <comment ref="CU17" authorId="1">
      <text>
        <r>
          <rPr>
            <b/>
            <sz val="9"/>
            <color indexed="81"/>
            <rFont val="Tahoma"/>
            <family val="2"/>
          </rPr>
          <t>Anotar el número total de oficinas académicas que se espera remodelar/adecuar</t>
        </r>
        <r>
          <rPr>
            <sz val="9"/>
            <color indexed="81"/>
            <rFont val="Tahoma"/>
            <family val="2"/>
          </rPr>
          <t xml:space="preserve">
</t>
        </r>
      </text>
    </comment>
    <comment ref="CV17" authorId="1">
      <text>
        <r>
          <rPr>
            <b/>
            <sz val="9"/>
            <color indexed="81"/>
            <rFont val="Tahoma"/>
            <family val="2"/>
          </rPr>
          <t>Anotar el número total de metros cuadrados que implica la remodelación de las oficinas académicas</t>
        </r>
        <r>
          <rPr>
            <sz val="9"/>
            <color indexed="81"/>
            <rFont val="Tahoma"/>
            <family val="2"/>
          </rPr>
          <t xml:space="preserve">
</t>
        </r>
      </text>
    </comment>
    <comment ref="CW17" authorId="1">
      <text>
        <r>
          <rPr>
            <b/>
            <sz val="9"/>
            <color indexed="81"/>
            <rFont val="Tahoma"/>
            <family val="2"/>
          </rPr>
          <t>Anotar el número total de oficinas administrativas que se espera remodelar/adecuar</t>
        </r>
        <r>
          <rPr>
            <sz val="9"/>
            <color indexed="81"/>
            <rFont val="Tahoma"/>
            <family val="2"/>
          </rPr>
          <t xml:space="preserve">
</t>
        </r>
      </text>
    </comment>
    <comment ref="CX17" authorId="1">
      <text>
        <r>
          <rPr>
            <b/>
            <sz val="9"/>
            <color indexed="81"/>
            <rFont val="Tahoma"/>
            <family val="2"/>
          </rPr>
          <t>Anotar el número total de metros cuadrados que implica la remodelación de las oficinas administrativas</t>
        </r>
        <r>
          <rPr>
            <sz val="9"/>
            <color indexed="81"/>
            <rFont val="Tahoma"/>
            <family val="2"/>
          </rPr>
          <t xml:space="preserve">
</t>
        </r>
      </text>
    </comment>
    <comment ref="CY17" authorId="1">
      <text>
        <r>
          <rPr>
            <b/>
            <sz val="9"/>
            <color indexed="81"/>
            <rFont val="Tahoma"/>
            <family val="2"/>
          </rPr>
          <t>Anotar el número total de centros de cómputo que se espera remodelar/adecuar</t>
        </r>
        <r>
          <rPr>
            <sz val="9"/>
            <color indexed="81"/>
            <rFont val="Tahoma"/>
            <family val="2"/>
          </rPr>
          <t xml:space="preserve">
</t>
        </r>
      </text>
    </comment>
    <comment ref="CZ17" authorId="1">
      <text>
        <r>
          <rPr>
            <b/>
            <sz val="9"/>
            <color indexed="81"/>
            <rFont val="Tahoma"/>
            <family val="2"/>
          </rPr>
          <t>Anotar el número total de metros cuadrados que implica la remodelación de los centros de cómputo</t>
        </r>
        <r>
          <rPr>
            <sz val="9"/>
            <color indexed="81"/>
            <rFont val="Tahoma"/>
            <family val="2"/>
          </rPr>
          <t xml:space="preserve">
</t>
        </r>
      </text>
    </comment>
    <comment ref="DA17" authorId="1">
      <text>
        <r>
          <rPr>
            <b/>
            <sz val="9"/>
            <color indexed="81"/>
            <rFont val="Tahoma"/>
            <family val="2"/>
          </rPr>
          <t>Anotar el número total de centros de idiomas que se espera remodelar/adecuar</t>
        </r>
        <r>
          <rPr>
            <sz val="9"/>
            <color indexed="81"/>
            <rFont val="Tahoma"/>
            <family val="2"/>
          </rPr>
          <t xml:space="preserve">
</t>
        </r>
      </text>
    </comment>
    <comment ref="DB17" authorId="1">
      <text>
        <r>
          <rPr>
            <b/>
            <sz val="9"/>
            <color indexed="81"/>
            <rFont val="Tahoma"/>
            <family val="2"/>
          </rPr>
          <t>Anotar el número total de metros cuadrados que implica la remodelación de los centros de idiomas</t>
        </r>
        <r>
          <rPr>
            <sz val="9"/>
            <color indexed="81"/>
            <rFont val="Tahoma"/>
            <family val="2"/>
          </rPr>
          <t xml:space="preserve">
</t>
        </r>
      </text>
    </comment>
    <comment ref="DC17" authorId="1">
      <text>
        <r>
          <rPr>
            <b/>
            <sz val="9"/>
            <color indexed="81"/>
            <rFont val="Tahoma"/>
            <family val="2"/>
          </rPr>
          <t>Anotar el número total de aulas magnas que se espera remodelar/adecuar</t>
        </r>
        <r>
          <rPr>
            <sz val="9"/>
            <color indexed="81"/>
            <rFont val="Tahoma"/>
            <family val="2"/>
          </rPr>
          <t xml:space="preserve">
</t>
        </r>
      </text>
    </comment>
    <comment ref="DD17" authorId="1">
      <text>
        <r>
          <rPr>
            <b/>
            <sz val="9"/>
            <color indexed="81"/>
            <rFont val="Tahoma"/>
            <family val="2"/>
          </rPr>
          <t>Anotar el número total de metros cuadrados que implica la remodelación de las aulas magnas</t>
        </r>
        <r>
          <rPr>
            <sz val="9"/>
            <color indexed="81"/>
            <rFont val="Tahoma"/>
            <family val="2"/>
          </rPr>
          <t xml:space="preserve">
</t>
        </r>
      </text>
    </comment>
    <comment ref="DE17" authorId="1">
      <text>
        <r>
          <rPr>
            <b/>
            <sz val="9"/>
            <color indexed="81"/>
            <rFont val="Tahoma"/>
            <family val="2"/>
          </rPr>
          <t>Anotar el número total de aulas de usos múltiples que se espera remodelar/adecuar</t>
        </r>
        <r>
          <rPr>
            <sz val="9"/>
            <color indexed="81"/>
            <rFont val="Tahoma"/>
            <family val="2"/>
          </rPr>
          <t xml:space="preserve">
</t>
        </r>
      </text>
    </comment>
    <comment ref="DF17" authorId="1">
      <text>
        <r>
          <rPr>
            <b/>
            <sz val="9"/>
            <color indexed="81"/>
            <rFont val="Tahoma"/>
            <family val="2"/>
          </rPr>
          <t>Anotar el número total de metros cuadrados que implica la remodelación de las aulas de usus múltiples</t>
        </r>
        <r>
          <rPr>
            <sz val="9"/>
            <color indexed="81"/>
            <rFont val="Tahoma"/>
            <family val="2"/>
          </rPr>
          <t xml:space="preserve">
</t>
        </r>
      </text>
    </comment>
    <comment ref="DG17" authorId="1">
      <text>
        <r>
          <rPr>
            <b/>
            <sz val="9"/>
            <color indexed="81"/>
            <rFont val="Tahoma"/>
            <family val="2"/>
          </rPr>
          <t>Anotar el número total de aulas didácticas que se espera remodelar/adecuar</t>
        </r>
        <r>
          <rPr>
            <sz val="9"/>
            <color indexed="81"/>
            <rFont val="Tahoma"/>
            <family val="2"/>
          </rPr>
          <t xml:space="preserve">
</t>
        </r>
      </text>
    </comment>
    <comment ref="DH17" authorId="1">
      <text>
        <r>
          <rPr>
            <sz val="9"/>
            <color indexed="81"/>
            <rFont val="Tahoma"/>
            <family val="2"/>
          </rPr>
          <t xml:space="preserve">Anotar el número total de metros cuadrados que implica la remodelación de las aulas didácticas
</t>
        </r>
      </text>
    </comment>
    <comment ref="DI17" authorId="1">
      <text>
        <r>
          <rPr>
            <b/>
            <sz val="9"/>
            <color indexed="81"/>
            <rFont val="Tahoma"/>
            <family val="2"/>
          </rPr>
          <t>Anotar el número total de áreas comunes que se espera remodelar/adecuar</t>
        </r>
        <r>
          <rPr>
            <sz val="9"/>
            <color indexed="81"/>
            <rFont val="Tahoma"/>
            <family val="2"/>
          </rPr>
          <t xml:space="preserve">
</t>
        </r>
      </text>
    </comment>
    <comment ref="DJ17" authorId="1">
      <text>
        <r>
          <rPr>
            <b/>
            <sz val="9"/>
            <color indexed="81"/>
            <rFont val="Tahoma"/>
            <family val="2"/>
          </rPr>
          <t>Anotar el número total de metros cuadrados que implica la remodelación de las áreas comunes</t>
        </r>
        <r>
          <rPr>
            <sz val="9"/>
            <color indexed="81"/>
            <rFont val="Tahoma"/>
            <family val="2"/>
          </rPr>
          <t xml:space="preserve">
</t>
        </r>
      </text>
    </comment>
    <comment ref="DK17" authorId="1">
      <text>
        <r>
          <rPr>
            <b/>
            <sz val="9"/>
            <color indexed="81"/>
            <rFont val="Tahoma"/>
            <family val="2"/>
          </rPr>
          <t>Anotar el número total de sanitarios que se espera remodelar/adecuar</t>
        </r>
        <r>
          <rPr>
            <sz val="9"/>
            <color indexed="81"/>
            <rFont val="Tahoma"/>
            <family val="2"/>
          </rPr>
          <t xml:space="preserve">
</t>
        </r>
      </text>
    </comment>
    <comment ref="DL17" authorId="1">
      <text>
        <r>
          <rPr>
            <b/>
            <sz val="9"/>
            <color indexed="81"/>
            <rFont val="Tahoma"/>
            <family val="2"/>
          </rPr>
          <t>Anotar el número total de metros cuadrados que implica la remodelación de los sanitarios</t>
        </r>
        <r>
          <rPr>
            <sz val="9"/>
            <color indexed="81"/>
            <rFont val="Tahoma"/>
            <family val="2"/>
          </rPr>
          <t xml:space="preserve">
</t>
        </r>
      </text>
    </comment>
    <comment ref="DM17" authorId="1">
      <text>
        <r>
          <rPr>
            <b/>
            <sz val="9"/>
            <color indexed="81"/>
            <rFont val="Tahoma"/>
            <family val="2"/>
          </rPr>
          <t>Anotar el número total de espacios físicos que se espera remodelar/adecuar</t>
        </r>
        <r>
          <rPr>
            <sz val="9"/>
            <color indexed="81"/>
            <rFont val="Tahoma"/>
            <family val="2"/>
          </rPr>
          <t xml:space="preserve">
</t>
        </r>
      </text>
    </comment>
    <comment ref="DN17" authorId="1">
      <text>
        <r>
          <rPr>
            <b/>
            <sz val="9"/>
            <color indexed="81"/>
            <rFont val="Tahoma"/>
            <family val="2"/>
          </rPr>
          <t>Anotar el número total de metros cuadrados que implica la remodelación de los espacios físicos</t>
        </r>
        <r>
          <rPr>
            <sz val="9"/>
            <color indexed="81"/>
            <rFont val="Tahoma"/>
            <family val="2"/>
          </rPr>
          <t xml:space="preserve">
</t>
        </r>
      </text>
    </comment>
    <comment ref="DO17" authorId="1">
      <text>
        <r>
          <rPr>
            <b/>
            <sz val="9"/>
            <color indexed="81"/>
            <rFont val="Tahoma"/>
            <family val="2"/>
          </rPr>
          <t>listar los espacios físicos</t>
        </r>
        <r>
          <rPr>
            <sz val="9"/>
            <color indexed="81"/>
            <rFont val="Tahoma"/>
            <family val="2"/>
          </rPr>
          <t xml:space="preserve">
</t>
        </r>
      </text>
    </comment>
    <comment ref="DP17" authorId="1">
      <text>
        <r>
          <rPr>
            <b/>
            <sz val="9"/>
            <color indexed="81"/>
            <rFont val="Tahoma"/>
            <family val="2"/>
          </rPr>
          <t xml:space="preserve">Anotar el número total de los espacios físicos que se espera remodelar/adecuar. Se sugiere copiar la fórmula del primer renglón en los subsecuentes, para obtener la suma en automático
</t>
        </r>
        <r>
          <rPr>
            <sz val="9"/>
            <color indexed="81"/>
            <rFont val="Tahoma"/>
            <family val="2"/>
          </rPr>
          <t xml:space="preserve">
</t>
        </r>
      </text>
    </comment>
    <comment ref="DQ17" authorId="1">
      <text>
        <r>
          <rPr>
            <b/>
            <sz val="9"/>
            <color indexed="81"/>
            <rFont val="Tahoma"/>
            <family val="2"/>
          </rPr>
          <t xml:space="preserve">Anotar el número total de metros cuadrados que representan la remodelar/adecuar  todos los espacios físicos. Se sugiere copiar la fórmula del primer renglón en los subsecuentes para obtener la suma en automático
</t>
        </r>
        <r>
          <rPr>
            <sz val="9"/>
            <color indexed="81"/>
            <rFont val="Tahoma"/>
            <family val="2"/>
          </rPr>
          <t xml:space="preserve">
</t>
        </r>
      </text>
    </comment>
    <comment ref="DR17" authorId="1">
      <text>
        <r>
          <rPr>
            <b/>
            <sz val="9"/>
            <color indexed="81"/>
            <rFont val="Tahoma"/>
            <family val="2"/>
          </rPr>
          <t>Se anotará, en pesos sin centavos, el importe total de la obra solicitado al FAM para remodelación/adecuación. Ejemplo 4,375,500.00</t>
        </r>
        <r>
          <rPr>
            <sz val="9"/>
            <color indexed="81"/>
            <rFont val="Tahoma"/>
            <family val="2"/>
          </rPr>
          <t xml:space="preserve">
</t>
        </r>
      </text>
    </comment>
    <comment ref="DS17" authorId="1">
      <text>
        <r>
          <rPr>
            <b/>
            <sz val="9"/>
            <color indexed="81"/>
            <rFont val="Tahoma"/>
            <family val="2"/>
          </rPr>
          <t>Anotar el número total de aulas que se espera ampliar</t>
        </r>
      </text>
    </comment>
    <comment ref="DT17" authorId="1">
      <text>
        <r>
          <rPr>
            <b/>
            <sz val="9"/>
            <color indexed="81"/>
            <rFont val="Tahoma"/>
            <family val="2"/>
          </rPr>
          <t>Anotar el número total de metros cuadrados que implica la ampliación de las aulas</t>
        </r>
        <r>
          <rPr>
            <sz val="9"/>
            <color indexed="81"/>
            <rFont val="Tahoma"/>
            <family val="2"/>
          </rPr>
          <t xml:space="preserve">
</t>
        </r>
      </text>
    </comment>
    <comment ref="DU17" authorId="1">
      <text>
        <r>
          <rPr>
            <b/>
            <sz val="9"/>
            <color indexed="81"/>
            <rFont val="Tahoma"/>
            <family val="2"/>
          </rPr>
          <t>Anotar el número total de talleres que se espera ampliar</t>
        </r>
        <r>
          <rPr>
            <sz val="9"/>
            <color indexed="81"/>
            <rFont val="Tahoma"/>
            <family val="2"/>
          </rPr>
          <t xml:space="preserve">
</t>
        </r>
      </text>
    </comment>
    <comment ref="DV17" authorId="1">
      <text>
        <r>
          <rPr>
            <b/>
            <sz val="9"/>
            <color indexed="81"/>
            <rFont val="Tahoma"/>
            <family val="2"/>
          </rPr>
          <t>Anotar el número total de metros cuadrados que implica la amplición de los talleres</t>
        </r>
        <r>
          <rPr>
            <sz val="9"/>
            <color indexed="81"/>
            <rFont val="Tahoma"/>
            <family val="2"/>
          </rPr>
          <t xml:space="preserve">
</t>
        </r>
      </text>
    </comment>
    <comment ref="DW17" authorId="1">
      <text>
        <r>
          <rPr>
            <b/>
            <sz val="9"/>
            <color indexed="81"/>
            <rFont val="Tahoma"/>
            <family val="2"/>
          </rPr>
          <t>Anotar el número total de laboratorios que se espera ampliar</t>
        </r>
        <r>
          <rPr>
            <sz val="9"/>
            <color indexed="81"/>
            <rFont val="Tahoma"/>
            <family val="2"/>
          </rPr>
          <t xml:space="preserve">
</t>
        </r>
      </text>
    </comment>
    <comment ref="DX17" authorId="1">
      <text>
        <r>
          <rPr>
            <b/>
            <sz val="9"/>
            <color indexed="81"/>
            <rFont val="Tahoma"/>
            <family val="2"/>
          </rPr>
          <t>Anotar el número total de metros cuadrados que implica la ampliación de los laboratorios</t>
        </r>
        <r>
          <rPr>
            <sz val="9"/>
            <color indexed="81"/>
            <rFont val="Tahoma"/>
            <family val="2"/>
          </rPr>
          <t xml:space="preserve">
</t>
        </r>
      </text>
    </comment>
    <comment ref="DY17" authorId="1">
      <text>
        <r>
          <rPr>
            <b/>
            <sz val="9"/>
            <color indexed="81"/>
            <rFont val="Tahoma"/>
            <family val="2"/>
          </rPr>
          <t>Anotar el número total de cubículos que se espera ampliar</t>
        </r>
        <r>
          <rPr>
            <sz val="9"/>
            <color indexed="81"/>
            <rFont val="Tahoma"/>
            <family val="2"/>
          </rPr>
          <t xml:space="preserve">
</t>
        </r>
      </text>
    </comment>
    <comment ref="DZ17" authorId="1">
      <text>
        <r>
          <rPr>
            <b/>
            <sz val="9"/>
            <color indexed="81"/>
            <rFont val="Tahoma"/>
            <family val="2"/>
          </rPr>
          <t>Anotar el número total de metros cuadrados que implica la ampliación de los cubículos</t>
        </r>
        <r>
          <rPr>
            <sz val="9"/>
            <color indexed="81"/>
            <rFont val="Tahoma"/>
            <family val="2"/>
          </rPr>
          <t xml:space="preserve">
</t>
        </r>
      </text>
    </comment>
    <comment ref="EA17" authorId="1">
      <text>
        <r>
          <rPr>
            <b/>
            <sz val="9"/>
            <color indexed="81"/>
            <rFont val="Tahoma"/>
            <family val="2"/>
          </rPr>
          <t>Anotar el número total de bibliotecas que se espera ampliar</t>
        </r>
        <r>
          <rPr>
            <sz val="9"/>
            <color indexed="81"/>
            <rFont val="Tahoma"/>
            <family val="2"/>
          </rPr>
          <t xml:space="preserve">
</t>
        </r>
      </text>
    </comment>
    <comment ref="EB17" authorId="1">
      <text>
        <r>
          <rPr>
            <b/>
            <sz val="9"/>
            <color indexed="81"/>
            <rFont val="Tahoma"/>
            <family val="2"/>
          </rPr>
          <t>Anotar el número total de metros cuadrados que implica la ampliación de las bibliotecas</t>
        </r>
        <r>
          <rPr>
            <sz val="9"/>
            <color indexed="81"/>
            <rFont val="Tahoma"/>
            <family val="2"/>
          </rPr>
          <t xml:space="preserve">
</t>
        </r>
      </text>
    </comment>
    <comment ref="EC17" authorId="1">
      <text>
        <r>
          <rPr>
            <b/>
            <sz val="9"/>
            <color indexed="81"/>
            <rFont val="Tahoma"/>
            <family val="2"/>
          </rPr>
          <t>Anotar el número total de auditorios que se espera ampliar</t>
        </r>
        <r>
          <rPr>
            <sz val="9"/>
            <color indexed="81"/>
            <rFont val="Tahoma"/>
            <family val="2"/>
          </rPr>
          <t xml:space="preserve">
</t>
        </r>
      </text>
    </comment>
    <comment ref="ED17" authorId="1">
      <text>
        <r>
          <rPr>
            <b/>
            <sz val="9"/>
            <color indexed="81"/>
            <rFont val="Tahoma"/>
            <family val="2"/>
          </rPr>
          <t>Anotar el número total de metros cuadrados que implica la ampliación de los auditorios</t>
        </r>
        <r>
          <rPr>
            <sz val="9"/>
            <color indexed="81"/>
            <rFont val="Tahoma"/>
            <family val="2"/>
          </rPr>
          <t xml:space="preserve">
</t>
        </r>
      </text>
    </comment>
    <comment ref="EE17" authorId="1">
      <text>
        <r>
          <rPr>
            <b/>
            <sz val="9"/>
            <color indexed="81"/>
            <rFont val="Tahoma"/>
            <family val="2"/>
          </rPr>
          <t>Anotar el número total de oficinas académicas que se espera ampliar</t>
        </r>
        <r>
          <rPr>
            <sz val="9"/>
            <color indexed="81"/>
            <rFont val="Tahoma"/>
            <family val="2"/>
          </rPr>
          <t xml:space="preserve">
</t>
        </r>
      </text>
    </comment>
    <comment ref="EF17" authorId="1">
      <text>
        <r>
          <rPr>
            <b/>
            <sz val="9"/>
            <color indexed="81"/>
            <rFont val="Tahoma"/>
            <family val="2"/>
          </rPr>
          <t>Anotar el número total de metros cuadrados que implica la ampliación de las oficinas académicas</t>
        </r>
        <r>
          <rPr>
            <sz val="9"/>
            <color indexed="81"/>
            <rFont val="Tahoma"/>
            <family val="2"/>
          </rPr>
          <t xml:space="preserve">
</t>
        </r>
      </text>
    </comment>
    <comment ref="EG17" authorId="1">
      <text>
        <r>
          <rPr>
            <b/>
            <sz val="9"/>
            <color indexed="81"/>
            <rFont val="Tahoma"/>
            <family val="2"/>
          </rPr>
          <t>Anotar el número total de oficinas administrativas que se espera ampliar</t>
        </r>
        <r>
          <rPr>
            <sz val="9"/>
            <color indexed="81"/>
            <rFont val="Tahoma"/>
            <family val="2"/>
          </rPr>
          <t xml:space="preserve">
</t>
        </r>
      </text>
    </comment>
    <comment ref="EH17" authorId="1">
      <text>
        <r>
          <rPr>
            <b/>
            <sz val="9"/>
            <color indexed="81"/>
            <rFont val="Tahoma"/>
            <family val="2"/>
          </rPr>
          <t>Anotar el número total de metros cuadrados que implica la ampliación de las oficinas administrativas</t>
        </r>
        <r>
          <rPr>
            <sz val="9"/>
            <color indexed="81"/>
            <rFont val="Tahoma"/>
            <family val="2"/>
          </rPr>
          <t xml:space="preserve">
</t>
        </r>
      </text>
    </comment>
    <comment ref="EI17" authorId="1">
      <text>
        <r>
          <rPr>
            <b/>
            <sz val="9"/>
            <color indexed="81"/>
            <rFont val="Tahoma"/>
            <family val="2"/>
          </rPr>
          <t>Anotar el número total de centros de cómputo que se espera ampliar</t>
        </r>
        <r>
          <rPr>
            <sz val="9"/>
            <color indexed="81"/>
            <rFont val="Tahoma"/>
            <family val="2"/>
          </rPr>
          <t xml:space="preserve">
</t>
        </r>
      </text>
    </comment>
    <comment ref="EJ17" authorId="1">
      <text>
        <r>
          <rPr>
            <b/>
            <sz val="9"/>
            <color indexed="81"/>
            <rFont val="Tahoma"/>
            <family val="2"/>
          </rPr>
          <t>Anotar el número total de metros cuadrados que implica la ampliación de los centros de cómputo</t>
        </r>
        <r>
          <rPr>
            <sz val="9"/>
            <color indexed="81"/>
            <rFont val="Tahoma"/>
            <family val="2"/>
          </rPr>
          <t xml:space="preserve">
</t>
        </r>
      </text>
    </comment>
    <comment ref="EK17" authorId="1">
      <text>
        <r>
          <rPr>
            <b/>
            <sz val="9"/>
            <color indexed="81"/>
            <rFont val="Tahoma"/>
            <family val="2"/>
          </rPr>
          <t>Anotar el número total de centros de idiomas que se espera ampliar</t>
        </r>
        <r>
          <rPr>
            <sz val="9"/>
            <color indexed="81"/>
            <rFont val="Tahoma"/>
            <family val="2"/>
          </rPr>
          <t xml:space="preserve">
</t>
        </r>
      </text>
    </comment>
    <comment ref="EL17" authorId="1">
      <text>
        <r>
          <rPr>
            <b/>
            <sz val="9"/>
            <color indexed="81"/>
            <rFont val="Tahoma"/>
            <family val="2"/>
          </rPr>
          <t>Anotar el número total de metros cuadrados que implica la ampliación de los centros de idiomas</t>
        </r>
        <r>
          <rPr>
            <sz val="9"/>
            <color indexed="81"/>
            <rFont val="Tahoma"/>
            <family val="2"/>
          </rPr>
          <t xml:space="preserve">
</t>
        </r>
      </text>
    </comment>
    <comment ref="EM17" authorId="1">
      <text>
        <r>
          <rPr>
            <b/>
            <sz val="9"/>
            <color indexed="81"/>
            <rFont val="Tahoma"/>
            <family val="2"/>
          </rPr>
          <t>Anotar el número total de aulas magnas que se espera ampliar</t>
        </r>
        <r>
          <rPr>
            <sz val="9"/>
            <color indexed="81"/>
            <rFont val="Tahoma"/>
            <family val="2"/>
          </rPr>
          <t xml:space="preserve">
</t>
        </r>
      </text>
    </comment>
    <comment ref="EN17" authorId="1">
      <text>
        <r>
          <rPr>
            <b/>
            <sz val="9"/>
            <color indexed="81"/>
            <rFont val="Tahoma"/>
            <family val="2"/>
          </rPr>
          <t>Anotar el número total de metros cuadrados que implica la ampliación de las aulas magnas</t>
        </r>
        <r>
          <rPr>
            <sz val="9"/>
            <color indexed="81"/>
            <rFont val="Tahoma"/>
            <family val="2"/>
          </rPr>
          <t xml:space="preserve">
</t>
        </r>
      </text>
    </comment>
    <comment ref="EO17" authorId="1">
      <text>
        <r>
          <rPr>
            <b/>
            <sz val="9"/>
            <color indexed="81"/>
            <rFont val="Tahoma"/>
            <family val="2"/>
          </rPr>
          <t>Anotar el número total de aulas de usos múltiples que se espera ampliar</t>
        </r>
        <r>
          <rPr>
            <sz val="9"/>
            <color indexed="81"/>
            <rFont val="Tahoma"/>
            <family val="2"/>
          </rPr>
          <t xml:space="preserve">
</t>
        </r>
      </text>
    </comment>
    <comment ref="EP17" authorId="1">
      <text>
        <r>
          <rPr>
            <b/>
            <sz val="9"/>
            <color indexed="81"/>
            <rFont val="Tahoma"/>
            <family val="2"/>
          </rPr>
          <t>Anotar el número total de metros cuadrados que implica la ampliación de las aulas de usus múltiples</t>
        </r>
        <r>
          <rPr>
            <sz val="9"/>
            <color indexed="81"/>
            <rFont val="Tahoma"/>
            <family val="2"/>
          </rPr>
          <t xml:space="preserve">
</t>
        </r>
      </text>
    </comment>
    <comment ref="EQ17" authorId="1">
      <text>
        <r>
          <rPr>
            <b/>
            <sz val="9"/>
            <color indexed="81"/>
            <rFont val="Tahoma"/>
            <family val="2"/>
          </rPr>
          <t>Anotar el número total de aulas didácticas que se espera ampliar</t>
        </r>
        <r>
          <rPr>
            <sz val="9"/>
            <color indexed="81"/>
            <rFont val="Tahoma"/>
            <family val="2"/>
          </rPr>
          <t xml:space="preserve">
</t>
        </r>
      </text>
    </comment>
    <comment ref="ER17" authorId="1">
      <text>
        <r>
          <rPr>
            <sz val="9"/>
            <color indexed="81"/>
            <rFont val="Tahoma"/>
            <family val="2"/>
          </rPr>
          <t xml:space="preserve">Anotar el número total de metros cuadrados que implica la ampliación de las aulas didácticas
</t>
        </r>
      </text>
    </comment>
    <comment ref="ES17" authorId="1">
      <text>
        <r>
          <rPr>
            <b/>
            <sz val="9"/>
            <color indexed="81"/>
            <rFont val="Tahoma"/>
            <family val="2"/>
          </rPr>
          <t>Anotar el número total de áreas comunes que se espera ampliar</t>
        </r>
        <r>
          <rPr>
            <sz val="9"/>
            <color indexed="81"/>
            <rFont val="Tahoma"/>
            <family val="2"/>
          </rPr>
          <t xml:space="preserve">
</t>
        </r>
      </text>
    </comment>
    <comment ref="ET17" authorId="1">
      <text>
        <r>
          <rPr>
            <b/>
            <sz val="9"/>
            <color indexed="81"/>
            <rFont val="Tahoma"/>
            <family val="2"/>
          </rPr>
          <t>Anotar el número total de metros cuadrados que implica la ampliación de las áreas comunes</t>
        </r>
        <r>
          <rPr>
            <sz val="9"/>
            <color indexed="81"/>
            <rFont val="Tahoma"/>
            <family val="2"/>
          </rPr>
          <t xml:space="preserve">
</t>
        </r>
      </text>
    </comment>
    <comment ref="EU17" authorId="1">
      <text>
        <r>
          <rPr>
            <b/>
            <sz val="9"/>
            <color indexed="81"/>
            <rFont val="Tahoma"/>
            <family val="2"/>
          </rPr>
          <t>Anotar el número total de sanitarios que se espera ampliar</t>
        </r>
        <r>
          <rPr>
            <sz val="9"/>
            <color indexed="81"/>
            <rFont val="Tahoma"/>
            <family val="2"/>
          </rPr>
          <t xml:space="preserve">
</t>
        </r>
      </text>
    </comment>
    <comment ref="EV17" authorId="1">
      <text>
        <r>
          <rPr>
            <b/>
            <sz val="9"/>
            <color indexed="81"/>
            <rFont val="Tahoma"/>
            <family val="2"/>
          </rPr>
          <t>Anotar el número total de metros cuadrados que implica la ampliación de los sanitarios</t>
        </r>
        <r>
          <rPr>
            <sz val="9"/>
            <color indexed="81"/>
            <rFont val="Tahoma"/>
            <family val="2"/>
          </rPr>
          <t xml:space="preserve">
</t>
        </r>
      </text>
    </comment>
    <comment ref="EW17" authorId="1">
      <text>
        <r>
          <rPr>
            <b/>
            <sz val="9"/>
            <color indexed="81"/>
            <rFont val="Tahoma"/>
            <family val="2"/>
          </rPr>
          <t>Anotar el número total de espacios físicos que se espera ampliar</t>
        </r>
        <r>
          <rPr>
            <sz val="9"/>
            <color indexed="81"/>
            <rFont val="Tahoma"/>
            <family val="2"/>
          </rPr>
          <t xml:space="preserve">
</t>
        </r>
      </text>
    </comment>
    <comment ref="EX17" authorId="1">
      <text>
        <r>
          <rPr>
            <b/>
            <sz val="9"/>
            <color indexed="81"/>
            <rFont val="Tahoma"/>
            <family val="2"/>
          </rPr>
          <t>Anotar el número total de metros cuadrados que implica la ampliación de los espacios físicos</t>
        </r>
        <r>
          <rPr>
            <sz val="9"/>
            <color indexed="81"/>
            <rFont val="Tahoma"/>
            <family val="2"/>
          </rPr>
          <t xml:space="preserve">
</t>
        </r>
      </text>
    </comment>
    <comment ref="EY17" authorId="1">
      <text>
        <r>
          <rPr>
            <b/>
            <sz val="9"/>
            <color indexed="81"/>
            <rFont val="Tahoma"/>
            <family val="2"/>
          </rPr>
          <t>listar los espacios físicos</t>
        </r>
        <r>
          <rPr>
            <sz val="9"/>
            <color indexed="81"/>
            <rFont val="Tahoma"/>
            <family val="2"/>
          </rPr>
          <t xml:space="preserve">
</t>
        </r>
      </text>
    </comment>
    <comment ref="EZ17" authorId="1">
      <text>
        <r>
          <rPr>
            <b/>
            <sz val="9"/>
            <color indexed="81"/>
            <rFont val="Tahoma"/>
            <family val="2"/>
          </rPr>
          <t xml:space="preserve">Anotar el número total de los espacios físicos que se espera ampliar. Se sugiere copiar la fórmula del primer renglón en los subsecuentes para obtener la suma automáticamente
</t>
        </r>
        <r>
          <rPr>
            <sz val="9"/>
            <color indexed="81"/>
            <rFont val="Tahoma"/>
            <family val="2"/>
          </rPr>
          <t xml:space="preserve">
</t>
        </r>
      </text>
    </comment>
    <comment ref="FA17" authorId="1">
      <text>
        <r>
          <rPr>
            <b/>
            <sz val="9"/>
            <color indexed="81"/>
            <rFont val="Tahoma"/>
            <family val="2"/>
          </rPr>
          <t xml:space="preserve">Anotar el número total de metros cuadrados que representan la ampliación de todos los espacios físicos. Se sugiere copiar la fórmula del primer renglón en los subsecuentes para obtener la suma en automático
</t>
        </r>
        <r>
          <rPr>
            <sz val="9"/>
            <color indexed="81"/>
            <rFont val="Tahoma"/>
            <family val="2"/>
          </rPr>
          <t xml:space="preserve">
</t>
        </r>
      </text>
    </comment>
    <comment ref="FB17" authorId="1">
      <text>
        <r>
          <rPr>
            <b/>
            <sz val="9"/>
            <color indexed="81"/>
            <rFont val="Tahoma"/>
            <family val="2"/>
          </rPr>
          <t>Se anotará, en pesos sin centavos, el importe total de la obra solicitado al FAM para ampliación. Ejemplo 1,050,350.00</t>
        </r>
        <r>
          <rPr>
            <sz val="9"/>
            <color indexed="81"/>
            <rFont val="Tahoma"/>
            <family val="2"/>
          </rPr>
          <t xml:space="preserve">
</t>
        </r>
      </text>
    </comment>
  </commentList>
</comments>
</file>

<file path=xl/comments2.xml><?xml version="1.0" encoding="utf-8"?>
<comments xmlns="http://schemas.openxmlformats.org/spreadsheetml/2006/main">
  <authors>
    <author>Carlos Villar</author>
    <author>Rocío Chávez Mayo</author>
    <author>Marisela Baker</author>
  </authors>
  <commentList>
    <comment ref="B9" authorId="0">
      <text>
        <r>
          <rPr>
            <b/>
            <sz val="9"/>
            <color indexed="81"/>
            <rFont val="Arial"/>
            <family val="2"/>
          </rPr>
          <t>Se anotará en extenso el nombre de la institución</t>
        </r>
      </text>
    </comment>
    <comment ref="B11" authorId="1">
      <text>
        <r>
          <rPr>
            <b/>
            <sz val="9"/>
            <color indexed="81"/>
            <rFont val="Tahoma"/>
            <family val="2"/>
          </rPr>
          <t>Se escribirá el estado en el que se ubica la institución</t>
        </r>
      </text>
    </comment>
    <comment ref="B13" authorId="1">
      <text>
        <r>
          <rPr>
            <b/>
            <sz val="9"/>
            <color indexed="81"/>
            <rFont val="Tahoma"/>
            <family val="2"/>
          </rPr>
          <t>Se anotará la clave asignada a la  institución de acuerdo con el formato 911</t>
        </r>
      </text>
    </comment>
    <comment ref="A15" authorId="0">
      <text>
        <r>
          <rPr>
            <sz val="8"/>
            <color indexed="81"/>
            <rFont val="Arial"/>
            <family val="2"/>
          </rPr>
          <t xml:space="preserve">Es muy importante anotar la prioridad de las obras, ya que cuando se asignen los montos, estos se repartirán de mayor a menor. Cabe señalar que por política de la SEP, se apoyan en primera instancia las obras de continuidad y se privilegian los espacios académicos (aulas, laboratorios, talleres, etc.) sobre espacios administrativos (torre de rectoría, oficinas administrativas, etc.) y espacios deportivos y culturales (canchas, gimnasios, etc.), a menos que estos últimos estén debidamente justificados en la DES. No olvidar que el proyecto integral de infraestructura física deberá incluir las necesidades de todas las DES, así como de la gestión. NO DAR LA MISMA PRIORIDAD A DOS O MAS OBRAS
</t>
        </r>
      </text>
    </comment>
    <comment ref="AB15" authorId="0">
      <text>
        <r>
          <rPr>
            <b/>
            <sz val="9"/>
            <color indexed="81"/>
            <rFont val="Arial"/>
            <family val="2"/>
          </rPr>
          <t>Refiere a la población estudiantil y planta académica que se verá beneficiada con las obras</t>
        </r>
      </text>
    </comment>
    <comment ref="AF15" authorId="1">
      <text>
        <r>
          <rPr>
            <b/>
            <sz val="9"/>
            <color indexed="81"/>
            <rFont val="Tahoma"/>
            <family val="2"/>
          </rPr>
          <t>Anotar el número total de alumnos registrdos en la DES que se beneficia con la obra. Si la obra aplica a más de una DES, anotar el número de alumnos de cada una de ellas, por separado, no sumar</t>
        </r>
        <r>
          <rPr>
            <sz val="9"/>
            <color indexed="81"/>
            <rFont val="Tahoma"/>
            <family val="2"/>
          </rPr>
          <t xml:space="preserve">
</t>
        </r>
      </text>
    </comment>
    <comment ref="AK15" authorId="1">
      <text>
        <r>
          <rPr>
            <b/>
            <sz val="9"/>
            <color indexed="81"/>
            <rFont val="Tahoma"/>
            <family val="2"/>
          </rPr>
          <t>Ubicación detallada de la obra</t>
        </r>
        <r>
          <rPr>
            <sz val="9"/>
            <color indexed="81"/>
            <rFont val="Tahoma"/>
            <family val="2"/>
          </rPr>
          <t xml:space="preserve">
</t>
        </r>
      </text>
    </comment>
    <comment ref="AT15" authorId="2">
      <text>
        <r>
          <rPr>
            <b/>
            <sz val="9"/>
            <color indexed="81"/>
            <rFont val="Tahoma"/>
            <family val="2"/>
          </rPr>
          <t>Se entiende por Derrama Económica el número de empleos generados por la obra así como el costo de mano de obra de la misma.</t>
        </r>
        <r>
          <rPr>
            <sz val="9"/>
            <color indexed="81"/>
            <rFont val="Tahoma"/>
            <family val="2"/>
          </rPr>
          <t xml:space="preserve">
</t>
        </r>
      </text>
    </comment>
    <comment ref="AW15" authorId="1">
      <text>
        <r>
          <rPr>
            <b/>
            <sz val="9"/>
            <color indexed="81"/>
            <rFont val="Tahoma"/>
            <family val="2"/>
          </rPr>
          <t>Se entiende por mantenimiento, los gastos necesarios para mantener en buenas condiciones los espacios físicos; por ejemplo: pintura, impermeabilización</t>
        </r>
        <r>
          <rPr>
            <sz val="9"/>
            <color indexed="81"/>
            <rFont val="Tahoma"/>
            <family val="2"/>
          </rPr>
          <t xml:space="preserve">
</t>
        </r>
      </text>
    </comment>
    <comment ref="AY15" authorId="1">
      <text>
        <r>
          <rPr>
            <b/>
            <sz val="9"/>
            <color indexed="81"/>
            <rFont val="Tahoma"/>
            <family val="2"/>
          </rPr>
          <t>Se entiende por construcción, la edificación de una nueva obra</t>
        </r>
        <r>
          <rPr>
            <sz val="9"/>
            <color indexed="81"/>
            <rFont val="Tahoma"/>
            <family val="2"/>
          </rPr>
          <t xml:space="preserve">
</t>
        </r>
      </text>
    </comment>
    <comment ref="CI15" authorId="1">
      <text>
        <r>
          <rPr>
            <b/>
            <sz val="9"/>
            <color indexed="81"/>
            <rFont val="Tahoma"/>
            <family val="2"/>
          </rPr>
          <t>Se entiende por remodelación y/o adecuación, todo cambio a una estructura ya existente respetando la misma superficie de construcción</t>
        </r>
        <r>
          <rPr>
            <sz val="9"/>
            <color indexed="81"/>
            <rFont val="Tahoma"/>
            <family val="2"/>
          </rPr>
          <t xml:space="preserve">
</t>
        </r>
      </text>
    </comment>
    <comment ref="DS15" authorId="1">
      <text>
        <r>
          <rPr>
            <b/>
            <sz val="9"/>
            <color indexed="81"/>
            <rFont val="Tahoma"/>
            <family val="2"/>
          </rPr>
          <t>Se entiende por ampliación, la construcción adicional a un espacio ya existente. Implica incrementar el número de metros cuadrados de construcción</t>
        </r>
        <r>
          <rPr>
            <sz val="9"/>
            <color indexed="81"/>
            <rFont val="Tahoma"/>
            <family val="2"/>
          </rPr>
          <t xml:space="preserve">
</t>
        </r>
      </text>
    </comment>
    <comment ref="B16" authorId="1">
      <text>
        <r>
          <rPr>
            <sz val="9"/>
            <color indexed="81"/>
            <rFont val="Tahoma"/>
            <family val="2"/>
          </rPr>
          <t xml:space="preserve">Anotar detalladamente la obra de que se trata. Ejemplo:
 Construcción de cubículos, biblioteca y centro de cómputo para la Facultad de Lenguas de la DES de Ciencias Sociales
</t>
        </r>
      </text>
    </comment>
    <comment ref="C16" authorId="1">
      <text>
        <r>
          <rPr>
            <sz val="9"/>
            <color indexed="81"/>
            <rFont val="Tahoma"/>
            <family val="2"/>
          </rPr>
          <t>Se anotará en pesos sin centavos, el recurso solicitado al FAM por construcción, remodelación, ampliación y mantenimiento. Se sugiere copiar la fórmula del primer renglón en los subsecuentes, para obtener la suma en automático</t>
        </r>
      </text>
    </comment>
    <comment ref="E16" authorId="0">
      <text>
        <r>
          <rPr>
            <sz val="9"/>
            <color indexed="81"/>
            <rFont val="Arial"/>
            <family val="2"/>
          </rPr>
          <t xml:space="preserve">Anotar el total de metros cuadrados estimados para la obra. Incluir mantenimiento, construcción, remodelación, ampliación. Se sugiere copiar la fórmula del primer renglón en los subsecuentes para obtener la suma en automático
</t>
        </r>
        <r>
          <rPr>
            <b/>
            <sz val="9"/>
            <color indexed="81"/>
            <rFont val="Arial"/>
            <family val="2"/>
          </rPr>
          <t xml:space="preserve">
</t>
        </r>
      </text>
    </comment>
    <comment ref="K16" authorId="0">
      <text>
        <r>
          <rPr>
            <sz val="8"/>
            <color indexed="81"/>
            <rFont val="Arial"/>
            <family val="2"/>
          </rPr>
          <t>Por política de la SEP, se da prioridad a las obras de continuidad, por lo que es importante señalarlo</t>
        </r>
      </text>
    </comment>
    <comment ref="O16" authorId="1">
      <text>
        <r>
          <rPr>
            <sz val="9"/>
            <color indexed="81"/>
            <rFont val="Tahoma"/>
            <family val="2"/>
          </rPr>
          <t xml:space="preserve">Se refiere a los recursos aportados para una obra, que provienen de otras fuentes distintas al FAM
</t>
        </r>
      </text>
    </comment>
    <comment ref="X16" authorId="1">
      <text>
        <r>
          <rPr>
            <b/>
            <sz val="9"/>
            <color indexed="81"/>
            <rFont val="Tahoma"/>
            <family val="2"/>
          </rPr>
          <t>Las obras que se solicitan en este anexo, deben estar justificadas en las DES o en el ProGES. Anotar el ProDES que corresponde y la página donde se hace la justificación de la Obra. En caso de estar justificada en el ProGES, anotar la palabra ProGES y la página correspondiente</t>
        </r>
        <r>
          <rPr>
            <sz val="9"/>
            <color indexed="81"/>
            <rFont val="Tahoma"/>
            <family val="2"/>
          </rPr>
          <t xml:space="preserve">
</t>
        </r>
      </text>
    </comment>
    <comment ref="Y16" authorId="1">
      <text>
        <r>
          <rPr>
            <b/>
            <sz val="9"/>
            <color indexed="81"/>
            <rFont val="Tahoma"/>
            <family val="2"/>
          </rPr>
          <t>Anotar una breve justificación académica</t>
        </r>
      </text>
    </comment>
    <comment ref="Z16" authorId="1">
      <text>
        <r>
          <rPr>
            <b/>
            <sz val="9"/>
            <color indexed="81"/>
            <rFont val="Tahoma"/>
            <family val="2"/>
          </rPr>
          <t>Marcar con una "X" si la institución ya realizó el estudio de mecánica de suelos de la obra</t>
        </r>
        <r>
          <rPr>
            <sz val="9"/>
            <color indexed="81"/>
            <rFont val="Tahoma"/>
            <family val="2"/>
          </rPr>
          <t xml:space="preserve">
</t>
        </r>
      </text>
    </comment>
    <comment ref="AA16" authorId="1">
      <text>
        <r>
          <rPr>
            <b/>
            <sz val="9"/>
            <color indexed="81"/>
            <rFont val="Tahoma"/>
            <family val="2"/>
          </rPr>
          <t>Indicar si se incluyen los planos arquitectónico y en dónde se localizan. Por ejemplo un anexo</t>
        </r>
        <r>
          <rPr>
            <sz val="9"/>
            <color indexed="81"/>
            <rFont val="Tahoma"/>
            <family val="2"/>
          </rPr>
          <t xml:space="preserve">
</t>
        </r>
      </text>
    </comment>
    <comment ref="AE16" authorId="0">
      <text>
        <r>
          <rPr>
            <b/>
            <sz val="9"/>
            <color indexed="81"/>
            <rFont val="Arial"/>
            <family val="2"/>
          </rPr>
          <t>Anotar el número de académicos que se verán beneficiados con la realización de la obra. Incluir PTC, PA y de Medio Tiempo</t>
        </r>
      </text>
    </comment>
    <comment ref="AG16" authorId="1">
      <text>
        <r>
          <rPr>
            <b/>
            <sz val="9"/>
            <color indexed="81"/>
            <rFont val="Tahoma"/>
            <family val="2"/>
          </rPr>
          <t>Anotar la fecha probable de inicio de la obra</t>
        </r>
        <r>
          <rPr>
            <sz val="9"/>
            <color indexed="81"/>
            <rFont val="Tahoma"/>
            <family val="2"/>
          </rPr>
          <t xml:space="preserve">
</t>
        </r>
      </text>
    </comment>
    <comment ref="AH16" authorId="1">
      <text>
        <r>
          <rPr>
            <b/>
            <sz val="9"/>
            <color indexed="81"/>
            <rFont val="Tahoma"/>
            <family val="2"/>
          </rPr>
          <t>Anotar la fecha probable de término de la obra</t>
        </r>
        <r>
          <rPr>
            <sz val="9"/>
            <color indexed="81"/>
            <rFont val="Tahoma"/>
            <family val="2"/>
          </rPr>
          <t xml:space="preserve">
</t>
        </r>
      </text>
    </comment>
    <comment ref="AI16" authorId="0">
      <text>
        <r>
          <rPr>
            <b/>
            <sz val="9"/>
            <color indexed="81"/>
            <rFont val="Tahoma"/>
            <family val="2"/>
          </rPr>
          <t>Anotar la fecha probable de inauguración</t>
        </r>
      </text>
    </comment>
    <comment ref="AK16" authorId="1">
      <text>
        <r>
          <rPr>
            <b/>
            <sz val="9"/>
            <color indexed="81"/>
            <rFont val="Tahoma"/>
            <family val="2"/>
          </rPr>
          <t>Anotar el nombre de la población o ciudad en donde se llevará a cabo la obra.</t>
        </r>
        <r>
          <rPr>
            <sz val="9"/>
            <color indexed="81"/>
            <rFont val="Tahoma"/>
            <family val="2"/>
          </rPr>
          <t xml:space="preserve">
</t>
        </r>
      </text>
    </comment>
    <comment ref="AL16" authorId="1">
      <text>
        <r>
          <rPr>
            <b/>
            <sz val="9"/>
            <color indexed="81"/>
            <rFont val="Tahoma"/>
            <family val="2"/>
          </rPr>
          <t>Anotar el nombre del municipio en donde estará ubicada la obra</t>
        </r>
        <r>
          <rPr>
            <sz val="9"/>
            <color indexed="81"/>
            <rFont val="Tahoma"/>
            <family val="2"/>
          </rPr>
          <t xml:space="preserve">
</t>
        </r>
      </text>
    </comment>
    <comment ref="AN16" authorId="1">
      <text>
        <r>
          <rPr>
            <b/>
            <sz val="9"/>
            <color indexed="81"/>
            <rFont val="Tahoma"/>
            <family val="2"/>
          </rPr>
          <t xml:space="preserve">Anotar la(s) clave(s) de la(s) DES, según hayan sido registradas en el PROMEP, que se verá(n) beneficiada(s) con la obra. En caso de que la obra corresponda a la gestión, anotar la palabra GESTIÓN </t>
        </r>
        <r>
          <rPr>
            <sz val="9"/>
            <color indexed="81"/>
            <rFont val="Tahoma"/>
            <family val="2"/>
          </rPr>
          <t xml:space="preserve">
</t>
        </r>
      </text>
    </comment>
    <comment ref="AO16" authorId="1">
      <text>
        <r>
          <rPr>
            <b/>
            <sz val="9"/>
            <color indexed="81"/>
            <rFont val="Tahoma"/>
            <family val="2"/>
          </rPr>
          <t>Anotar en extenso el nombre de la(s) DES, de acuerdo con el registro en PROMEP, que se verá(n) beneficiada(s) con la obra</t>
        </r>
        <r>
          <rPr>
            <sz val="9"/>
            <color indexed="81"/>
            <rFont val="Tahoma"/>
            <family val="2"/>
          </rPr>
          <t xml:space="preserve">
</t>
        </r>
      </text>
    </comment>
    <comment ref="AP16" authorId="1">
      <text>
        <r>
          <rPr>
            <b/>
            <sz val="9"/>
            <color indexed="81"/>
            <rFont val="Tahoma"/>
            <family val="2"/>
          </rPr>
          <t>Anotar en extenso el nombre de la Facultad y/o Escuela en dónde se llevará a cabo la obra.</t>
        </r>
        <r>
          <rPr>
            <sz val="9"/>
            <color indexed="81"/>
            <rFont val="Tahoma"/>
            <family val="2"/>
          </rPr>
          <t xml:space="preserve">
</t>
        </r>
      </text>
    </comment>
    <comment ref="AQ16" authorId="1">
      <text>
        <r>
          <rPr>
            <b/>
            <sz val="9"/>
            <color indexed="81"/>
            <rFont val="Tahoma"/>
            <family val="2"/>
          </rPr>
          <t>Anotar en extenso el nombre del campus en el que se encuentra(n) la(s) DES que se verá(n) beneficiada(s) con la obra</t>
        </r>
        <r>
          <rPr>
            <sz val="9"/>
            <color indexed="81"/>
            <rFont val="Tahoma"/>
            <family val="2"/>
          </rPr>
          <t xml:space="preserve">
</t>
        </r>
      </text>
    </comment>
    <comment ref="AR16" authorId="1">
      <text>
        <r>
          <rPr>
            <b/>
            <sz val="9"/>
            <color indexed="81"/>
            <rFont val="Tahoma"/>
            <family val="2"/>
          </rPr>
          <t>Marcar con una X, solamente si la obras se llevará a cabo en un campus ya existente.</t>
        </r>
        <r>
          <rPr>
            <sz val="9"/>
            <color indexed="81"/>
            <rFont val="Tahoma"/>
            <family val="2"/>
          </rPr>
          <t xml:space="preserve">
</t>
        </r>
      </text>
    </comment>
    <comment ref="AS16" authorId="1">
      <text>
        <r>
          <rPr>
            <b/>
            <sz val="9"/>
            <color indexed="81"/>
            <rFont val="Tahoma"/>
            <family val="2"/>
          </rPr>
          <t>Marcar con una X solamente si la obra se realizará en un nuevo campus</t>
        </r>
        <r>
          <rPr>
            <sz val="9"/>
            <color indexed="81"/>
            <rFont val="Tahoma"/>
            <family val="2"/>
          </rPr>
          <t xml:space="preserve">
</t>
        </r>
      </text>
    </comment>
    <comment ref="AV16" authorId="0">
      <text>
        <r>
          <rPr>
            <sz val="10"/>
            <color indexed="81"/>
            <rFont val="Arial"/>
            <family val="2"/>
          </rPr>
          <t xml:space="preserve">Anotar el monto total apoyado para bienes y servicios, en pesos con dos decimales como máximo.
</t>
        </r>
      </text>
    </comment>
    <comment ref="AW16" authorId="1">
      <text>
        <r>
          <rPr>
            <b/>
            <sz val="9"/>
            <color indexed="81"/>
            <rFont val="Tahoma"/>
            <family val="2"/>
          </rPr>
          <t>Anotar el número total de metros cuadrados que representan el mantenimiento</t>
        </r>
        <r>
          <rPr>
            <sz val="9"/>
            <color indexed="81"/>
            <rFont val="Tahoma"/>
            <family val="2"/>
          </rPr>
          <t xml:space="preserve">
</t>
        </r>
      </text>
    </comment>
    <comment ref="AX16" authorId="1">
      <text>
        <r>
          <rPr>
            <b/>
            <sz val="9"/>
            <color indexed="81"/>
            <rFont val="Tahoma"/>
            <family val="2"/>
          </rPr>
          <t>Anotar, en pesos sin centavos, el recurso para mantenimiento solicitado al FAM. Ejemplo 5,000,000.00</t>
        </r>
        <r>
          <rPr>
            <sz val="9"/>
            <color indexed="81"/>
            <rFont val="Tahoma"/>
            <family val="2"/>
          </rPr>
          <t xml:space="preserve">
</t>
        </r>
      </text>
    </comment>
    <comment ref="BY16" authorId="1">
      <text>
        <r>
          <rPr>
            <b/>
            <sz val="9"/>
            <color indexed="81"/>
            <rFont val="Tahoma"/>
            <family val="2"/>
          </rPr>
          <t>Se entiende por áreas comunes, espacios que no tiene un fin específico, por ejemplo, pasillos, escaleras, salas de espera, estacionamientos, etc.</t>
        </r>
      </text>
    </comment>
    <comment ref="CC16" authorId="1">
      <text>
        <r>
          <rPr>
            <b/>
            <sz val="9"/>
            <color indexed="81"/>
            <rFont val="Tahoma"/>
            <family val="2"/>
          </rPr>
          <t>En esta categoría se anotará todo espacio físico que no fue clasificado anteriormente. Por ejemplo: Almacenes,</t>
        </r>
        <r>
          <rPr>
            <sz val="9"/>
            <color indexed="81"/>
            <rFont val="Tahoma"/>
            <family val="2"/>
          </rPr>
          <t xml:space="preserve">
</t>
        </r>
      </text>
    </comment>
    <comment ref="DI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DM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ES16" authorId="1">
      <text>
        <r>
          <rPr>
            <b/>
            <sz val="9"/>
            <color indexed="81"/>
            <rFont val="Tahoma"/>
            <family val="2"/>
          </rPr>
          <t>Se entiende por áreas comunes, espacios que no tiene un fin específico, por ejemplo, pasillos, escaleras, salas de espera, estacionamientos, etc.</t>
        </r>
        <r>
          <rPr>
            <sz val="9"/>
            <color indexed="81"/>
            <rFont val="Tahoma"/>
            <family val="2"/>
          </rPr>
          <t xml:space="preserve">
</t>
        </r>
      </text>
    </comment>
    <comment ref="EW16" authorId="1">
      <text>
        <r>
          <rPr>
            <b/>
            <sz val="9"/>
            <color indexed="81"/>
            <rFont val="Tahoma"/>
            <family val="2"/>
          </rPr>
          <t>Es esta categoría se anotará todo espacio físico que no fue clasificado anteriormente. Por ejemplo: Almacenes,</t>
        </r>
        <r>
          <rPr>
            <sz val="9"/>
            <color indexed="81"/>
            <rFont val="Tahoma"/>
            <family val="2"/>
          </rPr>
          <t xml:space="preserve">
</t>
        </r>
      </text>
    </comment>
    <comment ref="K17" authorId="0">
      <text>
        <r>
          <rPr>
            <sz val="8"/>
            <color indexed="81"/>
            <rFont val="Arial"/>
            <family val="2"/>
          </rPr>
          <t xml:space="preserve">Marcar con una X en esta celda, si la obra es de continuidad, independientemente de la fuente de financiamiento de la etapa anterior
</t>
        </r>
      </text>
    </comment>
    <comment ref="L17" authorId="1">
      <text>
        <r>
          <rPr>
            <sz val="9"/>
            <color indexed="81"/>
            <rFont val="Tahoma"/>
            <family val="2"/>
          </rPr>
          <t xml:space="preserve">Marcar con una "X" si la obra no es de continuidad
</t>
        </r>
      </text>
    </comment>
    <comment ref="M17" authorId="1">
      <text>
        <r>
          <rPr>
            <sz val="9"/>
            <color indexed="81"/>
            <rFont val="Tahoma"/>
            <family val="2"/>
          </rPr>
          <t xml:space="preserve">Si la obra es de continuidad y recibió recursos del FAM, anotar el o los años en que de dio dicho apoyo
</t>
        </r>
      </text>
    </comment>
    <comment ref="N17" authorId="1">
      <text>
        <r>
          <rPr>
            <sz val="9"/>
            <color indexed="81"/>
            <rFont val="Tahoma"/>
            <family val="2"/>
          </rPr>
          <t xml:space="preserve">Anotar, en pesos sin centavos, el total del apoyo recibido. En caso de haber recibido apoyo en más de un año, anotar el monto por cada uno.
</t>
        </r>
      </text>
    </comment>
    <comment ref="O17" authorId="1">
      <text>
        <r>
          <rPr>
            <sz val="9"/>
            <color indexed="81"/>
            <rFont val="Tahoma"/>
            <family val="2"/>
          </rPr>
          <t xml:space="preserve">Anotar el o los nombres de los Fondos cuyos recursos apoyaron la obra anteriormente.
</t>
        </r>
      </text>
    </comment>
    <comment ref="P17" authorId="1">
      <text>
        <r>
          <rPr>
            <sz val="9"/>
            <color indexed="81"/>
            <rFont val="Tahoma"/>
            <family val="2"/>
          </rPr>
          <t xml:space="preserve">Anotar en pesos sin centavos, el monto total del apoyo recibido. En caso de haber sido de más de un fondo, anotar las cantidades por separado para cada uno de ellos.
</t>
        </r>
      </text>
    </comment>
    <comment ref="Q17" authorId="0">
      <text>
        <r>
          <rPr>
            <sz val="8"/>
            <color indexed="81"/>
            <rFont val="Arial"/>
            <family val="2"/>
          </rPr>
          <t xml:space="preserve">Anotar una "X" en este espacio, si la obra beneficia a más de una DES
</t>
        </r>
      </text>
    </comment>
    <comment ref="R17" authorId="1">
      <text>
        <r>
          <rPr>
            <b/>
            <sz val="9"/>
            <color indexed="81"/>
            <rFont val="Tahoma"/>
            <family val="2"/>
          </rPr>
          <t>Si la obra solo beneficia a una DES, anotar una "X" en este espacio</t>
        </r>
        <r>
          <rPr>
            <sz val="9"/>
            <color indexed="81"/>
            <rFont val="Tahoma"/>
            <family val="2"/>
          </rPr>
          <t xml:space="preserve">
</t>
        </r>
      </text>
    </comment>
    <comment ref="S17" authorId="1">
      <text>
        <r>
          <rPr>
            <b/>
            <sz val="9"/>
            <color indexed="81"/>
            <rFont val="Tahoma"/>
            <family val="2"/>
          </rPr>
          <t xml:space="preserve">Marcar con una "X" si la obra beneficia a alumnos de Licenciatura y PA
</t>
        </r>
        <r>
          <rPr>
            <sz val="9"/>
            <color indexed="81"/>
            <rFont val="Tahoma"/>
            <family val="2"/>
          </rPr>
          <t xml:space="preserve">
</t>
        </r>
      </text>
    </comment>
    <comment ref="T17" authorId="1">
      <text>
        <r>
          <rPr>
            <b/>
            <sz val="9"/>
            <color indexed="81"/>
            <rFont val="Tahoma"/>
            <family val="2"/>
          </rPr>
          <t xml:space="preserve">Si la obra beneficia a alumnos de Licenciatura y PA, anotar en extenso, los nombres de los PE beneficiados
</t>
        </r>
        <r>
          <rPr>
            <sz val="9"/>
            <color indexed="81"/>
            <rFont val="Tahoma"/>
            <family val="2"/>
          </rPr>
          <t xml:space="preserve">
</t>
        </r>
      </text>
    </comment>
    <comment ref="U17" authorId="1">
      <text>
        <r>
          <rPr>
            <b/>
            <sz val="9"/>
            <color indexed="81"/>
            <rFont val="Tahoma"/>
            <family val="2"/>
          </rPr>
          <t>En caso de que la obra sea para beneficio de los alumnos de posgrado, marcar una "X" en este espacio</t>
        </r>
        <r>
          <rPr>
            <sz val="9"/>
            <color indexed="81"/>
            <rFont val="Tahoma"/>
            <family val="2"/>
          </rPr>
          <t xml:space="preserve">
</t>
        </r>
      </text>
    </comment>
    <comment ref="V17" authorId="1">
      <text>
        <r>
          <rPr>
            <b/>
            <sz val="9"/>
            <color indexed="81"/>
            <rFont val="Tahoma"/>
            <family val="2"/>
          </rPr>
          <t>Si se marcó que la obra beneficia a alumnos de posgrado, anotar el nombre en extenso, los los programas beneficiados</t>
        </r>
        <r>
          <rPr>
            <sz val="9"/>
            <color indexed="81"/>
            <rFont val="Tahoma"/>
            <family val="2"/>
          </rPr>
          <t xml:space="preserve">
</t>
        </r>
      </text>
    </comment>
    <comment ref="W17" authorId="1">
      <text>
        <r>
          <rPr>
            <b/>
            <sz val="9"/>
            <color indexed="81"/>
            <rFont val="Tahoma"/>
            <family val="2"/>
          </rPr>
          <t>Puede darse el caso de que la obra beneficie a la gestión, Si es así, marcar con una "X"</t>
        </r>
        <r>
          <rPr>
            <sz val="9"/>
            <color indexed="81"/>
            <rFont val="Tahoma"/>
            <family val="2"/>
          </rPr>
          <t xml:space="preserve">
</t>
        </r>
      </text>
    </comment>
    <comment ref="AB17" authorId="1">
      <text>
        <r>
          <rPr>
            <b/>
            <sz val="9"/>
            <color indexed="81"/>
            <rFont val="Tahoma"/>
            <family val="2"/>
          </rPr>
          <t>Anotar el total de alumnas que se benefician con la obra. Incluir PA, Licenciatura y posgrado</t>
        </r>
        <r>
          <rPr>
            <sz val="9"/>
            <color indexed="81"/>
            <rFont val="Tahoma"/>
            <family val="2"/>
          </rPr>
          <t xml:space="preserve">
</t>
        </r>
      </text>
    </comment>
    <comment ref="AC17" authorId="1">
      <text>
        <r>
          <rPr>
            <b/>
            <sz val="9"/>
            <color indexed="81"/>
            <rFont val="Tahoma"/>
            <family val="2"/>
          </rPr>
          <t>Anotar el total de alumnos que se benefician con la obra. Incluir PA, Licenciatura y posgrado</t>
        </r>
        <r>
          <rPr>
            <sz val="9"/>
            <color indexed="81"/>
            <rFont val="Tahoma"/>
            <family val="2"/>
          </rPr>
          <t xml:space="preserve">
</t>
        </r>
      </text>
    </comment>
    <comment ref="AD17" authorId="1">
      <text>
        <r>
          <rPr>
            <b/>
            <sz val="9"/>
            <color indexed="81"/>
            <rFont val="Tahoma"/>
            <family val="2"/>
          </rPr>
          <t>Es la suma total de alumnos beneficiado. Se sugiere copiar la fórmula del primer renglón en los subsecuentes, para obtener la suma en automático</t>
        </r>
        <r>
          <rPr>
            <sz val="9"/>
            <color indexed="81"/>
            <rFont val="Tahoma"/>
            <family val="2"/>
          </rPr>
          <t xml:space="preserve">
</t>
        </r>
      </text>
    </comment>
    <comment ref="AT17" authorId="0">
      <text>
        <r>
          <rPr>
            <sz val="10"/>
            <color indexed="81"/>
            <rFont val="Arial"/>
            <family val="2"/>
          </rPr>
          <t>Anotar el número de empleos generados por la obra realizada en pesos con dos decimales como máximo.</t>
        </r>
        <r>
          <rPr>
            <sz val="8"/>
            <color indexed="81"/>
            <rFont val="Arial"/>
            <family val="2"/>
          </rPr>
          <t xml:space="preserve">
</t>
        </r>
      </text>
    </comment>
    <comment ref="AU17" authorId="0">
      <text>
        <r>
          <rPr>
            <sz val="10"/>
            <color indexed="81"/>
            <rFont val="Arial"/>
            <family val="2"/>
          </rPr>
          <t>Anotar el monto total asignado a la mano de obra</t>
        </r>
        <r>
          <rPr>
            <sz val="8"/>
            <color indexed="81"/>
            <rFont val="Arial"/>
            <family val="2"/>
          </rPr>
          <t xml:space="preserve">.
</t>
        </r>
      </text>
    </comment>
    <comment ref="AY17" authorId="1">
      <text>
        <r>
          <rPr>
            <b/>
            <sz val="9"/>
            <color indexed="81"/>
            <rFont val="Tahoma"/>
            <family val="2"/>
          </rPr>
          <t>Anotar el número de salones que se espera construir</t>
        </r>
        <r>
          <rPr>
            <sz val="9"/>
            <color indexed="81"/>
            <rFont val="Tahoma"/>
            <family val="2"/>
          </rPr>
          <t xml:space="preserve">
</t>
        </r>
      </text>
    </comment>
    <comment ref="AZ17" authorId="1">
      <text>
        <r>
          <rPr>
            <b/>
            <sz val="9"/>
            <color indexed="81"/>
            <rFont val="Tahoma"/>
            <family val="2"/>
          </rPr>
          <t>Anotar el número total de metros cuadrados que representa la construcción de los salones</t>
        </r>
        <r>
          <rPr>
            <sz val="9"/>
            <color indexed="81"/>
            <rFont val="Tahoma"/>
            <family val="2"/>
          </rPr>
          <t xml:space="preserve">
</t>
        </r>
      </text>
    </comment>
    <comment ref="BA17" authorId="1">
      <text>
        <r>
          <rPr>
            <b/>
            <sz val="9"/>
            <color indexed="81"/>
            <rFont val="Tahoma"/>
            <family val="2"/>
          </rPr>
          <t xml:space="preserve">Anotar el número de talleres que se espera construir
</t>
        </r>
        <r>
          <rPr>
            <sz val="9"/>
            <color indexed="81"/>
            <rFont val="Tahoma"/>
            <family val="2"/>
          </rPr>
          <t xml:space="preserve">
</t>
        </r>
      </text>
    </comment>
    <comment ref="BB17" authorId="1">
      <text>
        <r>
          <rPr>
            <b/>
            <sz val="9"/>
            <color indexed="81"/>
            <rFont val="Tahoma"/>
            <family val="2"/>
          </rPr>
          <t xml:space="preserve">Anotar el número total de metros cuadrados que representa la construcción de los talleres
</t>
        </r>
        <r>
          <rPr>
            <sz val="9"/>
            <color indexed="81"/>
            <rFont val="Tahoma"/>
            <family val="2"/>
          </rPr>
          <t xml:space="preserve">
</t>
        </r>
      </text>
    </comment>
    <comment ref="BC17" authorId="1">
      <text>
        <r>
          <rPr>
            <b/>
            <sz val="9"/>
            <color indexed="81"/>
            <rFont val="Tahoma"/>
            <family val="2"/>
          </rPr>
          <t xml:space="preserve">Anotar el número de laboratorios que se espera construir
</t>
        </r>
        <r>
          <rPr>
            <sz val="9"/>
            <color indexed="81"/>
            <rFont val="Tahoma"/>
            <family val="2"/>
          </rPr>
          <t xml:space="preserve">
</t>
        </r>
      </text>
    </comment>
    <comment ref="BD17" authorId="1">
      <text>
        <r>
          <rPr>
            <b/>
            <sz val="9"/>
            <color indexed="81"/>
            <rFont val="Tahoma"/>
            <family val="2"/>
          </rPr>
          <t xml:space="preserve">Anotar el número total de metros cuadrados que representa la construcción de los laboratorios
</t>
        </r>
        <r>
          <rPr>
            <sz val="9"/>
            <color indexed="81"/>
            <rFont val="Tahoma"/>
            <family val="2"/>
          </rPr>
          <t xml:space="preserve">
</t>
        </r>
      </text>
    </comment>
    <comment ref="BE17" authorId="1">
      <text>
        <r>
          <rPr>
            <b/>
            <sz val="9"/>
            <color indexed="81"/>
            <rFont val="Tahoma"/>
            <family val="2"/>
          </rPr>
          <t xml:space="preserve">Anotar el número de cubículos que se espera construir
</t>
        </r>
        <r>
          <rPr>
            <sz val="9"/>
            <color indexed="81"/>
            <rFont val="Tahoma"/>
            <family val="2"/>
          </rPr>
          <t xml:space="preserve">
</t>
        </r>
      </text>
    </comment>
    <comment ref="BF17" authorId="1">
      <text>
        <r>
          <rPr>
            <b/>
            <sz val="9"/>
            <color indexed="81"/>
            <rFont val="Tahoma"/>
            <family val="2"/>
          </rPr>
          <t xml:space="preserve">Anotar el número total de metros cuadrados que representa la construcción de los cubículos
</t>
        </r>
        <r>
          <rPr>
            <sz val="9"/>
            <color indexed="81"/>
            <rFont val="Tahoma"/>
            <family val="2"/>
          </rPr>
          <t xml:space="preserve">
</t>
        </r>
      </text>
    </comment>
    <comment ref="BG17" authorId="1">
      <text>
        <r>
          <rPr>
            <b/>
            <sz val="9"/>
            <color indexed="81"/>
            <rFont val="Tahoma"/>
            <family val="2"/>
          </rPr>
          <t xml:space="preserve">Anotar el número de bibliotecas que se espera construir
</t>
        </r>
        <r>
          <rPr>
            <sz val="9"/>
            <color indexed="81"/>
            <rFont val="Tahoma"/>
            <family val="2"/>
          </rPr>
          <t xml:space="preserve">
</t>
        </r>
      </text>
    </comment>
    <comment ref="BH17" authorId="1">
      <text>
        <r>
          <rPr>
            <b/>
            <sz val="9"/>
            <color indexed="81"/>
            <rFont val="Tahoma"/>
            <family val="2"/>
          </rPr>
          <t xml:space="preserve">Anotar el número total de metros cuadrados que representa la construcción de las bibliotecas
</t>
        </r>
        <r>
          <rPr>
            <sz val="9"/>
            <color indexed="81"/>
            <rFont val="Tahoma"/>
            <family val="2"/>
          </rPr>
          <t xml:space="preserve">
</t>
        </r>
      </text>
    </comment>
    <comment ref="BI17" authorId="1">
      <text>
        <r>
          <rPr>
            <b/>
            <sz val="9"/>
            <color indexed="81"/>
            <rFont val="Tahoma"/>
            <family val="2"/>
          </rPr>
          <t xml:space="preserve">Anotar el número de auditorios que se espera construir
</t>
        </r>
        <r>
          <rPr>
            <sz val="9"/>
            <color indexed="81"/>
            <rFont val="Tahoma"/>
            <family val="2"/>
          </rPr>
          <t xml:space="preserve">
</t>
        </r>
      </text>
    </comment>
    <comment ref="BJ17" authorId="1">
      <text>
        <r>
          <rPr>
            <b/>
            <sz val="9"/>
            <color indexed="81"/>
            <rFont val="Tahoma"/>
            <family val="2"/>
          </rPr>
          <t xml:space="preserve">Anotar el número total de metros cuadrados que representa la construcción de los auditorios
</t>
        </r>
        <r>
          <rPr>
            <sz val="9"/>
            <color indexed="81"/>
            <rFont val="Tahoma"/>
            <family val="2"/>
          </rPr>
          <t xml:space="preserve">
</t>
        </r>
      </text>
    </comment>
    <comment ref="BK17" authorId="1">
      <text>
        <r>
          <rPr>
            <b/>
            <sz val="9"/>
            <color indexed="81"/>
            <rFont val="Tahoma"/>
            <family val="2"/>
          </rPr>
          <t xml:space="preserve">Anotar el número de oficinas académicas que se espera construir
</t>
        </r>
        <r>
          <rPr>
            <sz val="9"/>
            <color indexed="81"/>
            <rFont val="Tahoma"/>
            <family val="2"/>
          </rPr>
          <t xml:space="preserve">
</t>
        </r>
      </text>
    </comment>
    <comment ref="BL17" authorId="1">
      <text>
        <r>
          <rPr>
            <b/>
            <sz val="9"/>
            <color indexed="81"/>
            <rFont val="Tahoma"/>
            <family val="2"/>
          </rPr>
          <t xml:space="preserve">Anotar el número total de metros cuadrados que representa la construcción de las oficinas académicas
</t>
        </r>
        <r>
          <rPr>
            <sz val="9"/>
            <color indexed="81"/>
            <rFont val="Tahoma"/>
            <family val="2"/>
          </rPr>
          <t xml:space="preserve">
</t>
        </r>
      </text>
    </comment>
    <comment ref="BM17" authorId="1">
      <text>
        <r>
          <rPr>
            <b/>
            <sz val="9"/>
            <color indexed="81"/>
            <rFont val="Tahoma"/>
            <family val="2"/>
          </rPr>
          <t xml:space="preserve">Anotar el número de oficinas administrativas que se espera construir
</t>
        </r>
        <r>
          <rPr>
            <sz val="9"/>
            <color indexed="81"/>
            <rFont val="Tahoma"/>
            <family val="2"/>
          </rPr>
          <t xml:space="preserve">
</t>
        </r>
      </text>
    </comment>
    <comment ref="BN17" authorId="1">
      <text>
        <r>
          <rPr>
            <b/>
            <sz val="9"/>
            <color indexed="81"/>
            <rFont val="Tahoma"/>
            <family val="2"/>
          </rPr>
          <t xml:space="preserve">Anotar el número total de metros cuadrados que representa la construcción de las oficinas administrativas
</t>
        </r>
        <r>
          <rPr>
            <sz val="9"/>
            <color indexed="81"/>
            <rFont val="Tahoma"/>
            <family val="2"/>
          </rPr>
          <t xml:space="preserve">
</t>
        </r>
      </text>
    </comment>
    <comment ref="BO17" authorId="1">
      <text>
        <r>
          <rPr>
            <b/>
            <sz val="9"/>
            <color indexed="81"/>
            <rFont val="Tahoma"/>
            <family val="2"/>
          </rPr>
          <t xml:space="preserve">Anotar el número de centros de cómputo que se espera construir
</t>
        </r>
        <r>
          <rPr>
            <sz val="9"/>
            <color indexed="81"/>
            <rFont val="Tahoma"/>
            <family val="2"/>
          </rPr>
          <t xml:space="preserve">
</t>
        </r>
      </text>
    </comment>
    <comment ref="BP17" authorId="1">
      <text>
        <r>
          <rPr>
            <b/>
            <sz val="9"/>
            <color indexed="81"/>
            <rFont val="Tahoma"/>
            <family val="2"/>
          </rPr>
          <t xml:space="preserve">Anotar el número total de metros cuadrados que representa la construcción de los centros de cómputo
</t>
        </r>
        <r>
          <rPr>
            <sz val="9"/>
            <color indexed="81"/>
            <rFont val="Tahoma"/>
            <family val="2"/>
          </rPr>
          <t xml:space="preserve">
</t>
        </r>
      </text>
    </comment>
    <comment ref="BQ17" authorId="1">
      <text>
        <r>
          <rPr>
            <b/>
            <sz val="9"/>
            <color indexed="81"/>
            <rFont val="Tahoma"/>
            <family val="2"/>
          </rPr>
          <t xml:space="preserve">Anotar el número de centros de idiomas que se espera construir
</t>
        </r>
        <r>
          <rPr>
            <sz val="9"/>
            <color indexed="81"/>
            <rFont val="Tahoma"/>
            <family val="2"/>
          </rPr>
          <t xml:space="preserve">
</t>
        </r>
      </text>
    </comment>
    <comment ref="BR17" authorId="1">
      <text>
        <r>
          <rPr>
            <b/>
            <sz val="9"/>
            <color indexed="81"/>
            <rFont val="Tahoma"/>
            <family val="2"/>
          </rPr>
          <t xml:space="preserve">Anotar el número total de metros cuadrados que representa la construcción de los centros de idiomas
</t>
        </r>
        <r>
          <rPr>
            <sz val="9"/>
            <color indexed="81"/>
            <rFont val="Tahoma"/>
            <family val="2"/>
          </rPr>
          <t xml:space="preserve">
</t>
        </r>
      </text>
    </comment>
    <comment ref="BS17" authorId="1">
      <text>
        <r>
          <rPr>
            <b/>
            <sz val="9"/>
            <color indexed="81"/>
            <rFont val="Tahoma"/>
            <family val="2"/>
          </rPr>
          <t xml:space="preserve">Anotar el número de aulas magnas que se espera construir
</t>
        </r>
        <r>
          <rPr>
            <sz val="9"/>
            <color indexed="81"/>
            <rFont val="Tahoma"/>
            <family val="2"/>
          </rPr>
          <t xml:space="preserve">
</t>
        </r>
      </text>
    </comment>
    <comment ref="BT17" authorId="1">
      <text>
        <r>
          <rPr>
            <b/>
            <sz val="9"/>
            <color indexed="81"/>
            <rFont val="Tahoma"/>
            <family val="2"/>
          </rPr>
          <t xml:space="preserve">Anotar el número total de metros cuadrados que representa la construcción de las aulas magnas
</t>
        </r>
        <r>
          <rPr>
            <sz val="9"/>
            <color indexed="81"/>
            <rFont val="Tahoma"/>
            <family val="2"/>
          </rPr>
          <t xml:space="preserve">
</t>
        </r>
      </text>
    </comment>
    <comment ref="BU17" authorId="1">
      <text>
        <r>
          <rPr>
            <b/>
            <sz val="9"/>
            <color indexed="81"/>
            <rFont val="Tahoma"/>
            <family val="2"/>
          </rPr>
          <t xml:space="preserve">Anotar el número de aulas de usos múltiples que se espera construir
</t>
        </r>
        <r>
          <rPr>
            <sz val="9"/>
            <color indexed="81"/>
            <rFont val="Tahoma"/>
            <family val="2"/>
          </rPr>
          <t xml:space="preserve">
</t>
        </r>
      </text>
    </comment>
    <comment ref="BV17" authorId="1">
      <text>
        <r>
          <rPr>
            <b/>
            <sz val="9"/>
            <color indexed="81"/>
            <rFont val="Tahoma"/>
            <family val="2"/>
          </rPr>
          <t xml:space="preserve">Anotar el número total de metros cuadrados que representa la construcción de las aulas de usos múltiples
</t>
        </r>
        <r>
          <rPr>
            <sz val="9"/>
            <color indexed="81"/>
            <rFont val="Tahoma"/>
            <family val="2"/>
          </rPr>
          <t xml:space="preserve">
</t>
        </r>
      </text>
    </comment>
    <comment ref="BW17" authorId="1">
      <text>
        <r>
          <rPr>
            <b/>
            <sz val="9"/>
            <color indexed="81"/>
            <rFont val="Tahoma"/>
            <family val="2"/>
          </rPr>
          <t xml:space="preserve">Anotar el número de aulas didácticas que se espera construir
</t>
        </r>
        <r>
          <rPr>
            <sz val="9"/>
            <color indexed="81"/>
            <rFont val="Tahoma"/>
            <family val="2"/>
          </rPr>
          <t xml:space="preserve">
</t>
        </r>
      </text>
    </comment>
    <comment ref="BX17" authorId="1">
      <text>
        <r>
          <rPr>
            <b/>
            <sz val="9"/>
            <color indexed="81"/>
            <rFont val="Tahoma"/>
            <family val="2"/>
          </rPr>
          <t xml:space="preserve">Anotar el número total de metros cuadrados que representa la construcción de las aulas didácticas
</t>
        </r>
        <r>
          <rPr>
            <sz val="9"/>
            <color indexed="81"/>
            <rFont val="Tahoma"/>
            <family val="2"/>
          </rPr>
          <t xml:space="preserve">
</t>
        </r>
      </text>
    </comment>
    <comment ref="BY17" authorId="1">
      <text>
        <r>
          <rPr>
            <b/>
            <sz val="9"/>
            <color indexed="81"/>
            <rFont val="Tahoma"/>
            <family val="2"/>
          </rPr>
          <t xml:space="preserve">Anotar el número de áreas comunes que se espera construir
</t>
        </r>
        <r>
          <rPr>
            <sz val="9"/>
            <color indexed="81"/>
            <rFont val="Tahoma"/>
            <family val="2"/>
          </rPr>
          <t xml:space="preserve">
</t>
        </r>
      </text>
    </comment>
    <comment ref="BZ17" authorId="1">
      <text>
        <r>
          <rPr>
            <b/>
            <sz val="9"/>
            <color indexed="81"/>
            <rFont val="Tahoma"/>
            <family val="2"/>
          </rPr>
          <t xml:space="preserve">Anotar el número total de metros cuadrados que representa la construcción de las áreas comunes
</t>
        </r>
        <r>
          <rPr>
            <sz val="9"/>
            <color indexed="81"/>
            <rFont val="Tahoma"/>
            <family val="2"/>
          </rPr>
          <t xml:space="preserve">
</t>
        </r>
      </text>
    </comment>
    <comment ref="CA17" authorId="1">
      <text>
        <r>
          <rPr>
            <b/>
            <sz val="9"/>
            <color indexed="81"/>
            <rFont val="Tahoma"/>
            <family val="2"/>
          </rPr>
          <t xml:space="preserve">Anotar el número de sanitarios que se espera construir
</t>
        </r>
        <r>
          <rPr>
            <sz val="9"/>
            <color indexed="81"/>
            <rFont val="Tahoma"/>
            <family val="2"/>
          </rPr>
          <t xml:space="preserve">
</t>
        </r>
      </text>
    </comment>
    <comment ref="CB17" authorId="1">
      <text>
        <r>
          <rPr>
            <b/>
            <sz val="9"/>
            <color indexed="81"/>
            <rFont val="Tahoma"/>
            <family val="2"/>
          </rPr>
          <t xml:space="preserve">Anotar el número total de metros cuadrados que representa la construcción de los sanitarios
</t>
        </r>
        <r>
          <rPr>
            <sz val="9"/>
            <color indexed="81"/>
            <rFont val="Tahoma"/>
            <family val="2"/>
          </rPr>
          <t xml:space="preserve">
</t>
        </r>
      </text>
    </comment>
    <comment ref="CC17" authorId="1">
      <text>
        <r>
          <rPr>
            <b/>
            <sz val="9"/>
            <color indexed="81"/>
            <rFont val="Tahoma"/>
            <family val="2"/>
          </rPr>
          <t>Anotar el número de espacios físicos</t>
        </r>
        <r>
          <rPr>
            <sz val="9"/>
            <color indexed="81"/>
            <rFont val="Tahoma"/>
            <family val="2"/>
          </rPr>
          <t xml:space="preserve">
</t>
        </r>
      </text>
    </comment>
    <comment ref="CD17" authorId="1">
      <text>
        <r>
          <rPr>
            <b/>
            <sz val="9"/>
            <color indexed="81"/>
            <rFont val="Tahoma"/>
            <family val="2"/>
          </rPr>
          <t xml:space="preserve">Anotar el número total de metros cuadrados que representa la construcción de estos espacios físicos
</t>
        </r>
        <r>
          <rPr>
            <sz val="9"/>
            <color indexed="81"/>
            <rFont val="Tahoma"/>
            <family val="2"/>
          </rPr>
          <t xml:space="preserve">
</t>
        </r>
      </text>
    </comment>
    <comment ref="CE17" authorId="1">
      <text>
        <r>
          <rPr>
            <b/>
            <sz val="9"/>
            <color indexed="81"/>
            <rFont val="Tahoma"/>
            <family val="2"/>
          </rPr>
          <t>listar los espacios físicos</t>
        </r>
        <r>
          <rPr>
            <sz val="9"/>
            <color indexed="81"/>
            <rFont val="Tahoma"/>
            <family val="2"/>
          </rPr>
          <t xml:space="preserve">
</t>
        </r>
      </text>
    </comment>
    <comment ref="CF17" authorId="1">
      <text>
        <r>
          <rPr>
            <b/>
            <sz val="9"/>
            <color indexed="81"/>
            <rFont val="Tahoma"/>
            <family val="2"/>
          </rPr>
          <t>Anotar el número total de los espacios físicos que se espera construir. Se sugiere copiar la fórmula del primer renglón en los subsecuentes para obtener la suma en automático</t>
        </r>
        <r>
          <rPr>
            <sz val="9"/>
            <color indexed="81"/>
            <rFont val="Tahoma"/>
            <family val="2"/>
          </rPr>
          <t xml:space="preserve">
</t>
        </r>
      </text>
    </comment>
    <comment ref="CG17" authorId="1">
      <text>
        <r>
          <rPr>
            <b/>
            <sz val="9"/>
            <color indexed="81"/>
            <rFont val="Tahoma"/>
            <family val="2"/>
          </rPr>
          <t>Anotar el número total de metros cuadrados que representan la construcción de todos los espacios físicos. Se sugiere copiar la fórmula del primer renglón en los subsecuentes, para obtener la suma en automático</t>
        </r>
        <r>
          <rPr>
            <sz val="9"/>
            <color indexed="81"/>
            <rFont val="Tahoma"/>
            <family val="2"/>
          </rPr>
          <t xml:space="preserve">
</t>
        </r>
      </text>
    </comment>
    <comment ref="CH17" authorId="1">
      <text>
        <r>
          <rPr>
            <b/>
            <sz val="9"/>
            <color indexed="81"/>
            <rFont val="Tahoma"/>
            <family val="2"/>
          </rPr>
          <t>Se anotará, en pesos sin centavos, el importe total de la obra solicitado al FAM para construcción. Ejemplo 25,500,000.0</t>
        </r>
        <r>
          <rPr>
            <sz val="9"/>
            <color indexed="81"/>
            <rFont val="Tahoma"/>
            <family val="2"/>
          </rPr>
          <t xml:space="preserve">
</t>
        </r>
      </text>
    </comment>
    <comment ref="CI17" authorId="1">
      <text>
        <r>
          <rPr>
            <b/>
            <sz val="9"/>
            <color indexed="81"/>
            <rFont val="Tahoma"/>
            <family val="2"/>
          </rPr>
          <t>Anotar el número total de aulas que se espera remodelar/adecuar</t>
        </r>
        <r>
          <rPr>
            <sz val="9"/>
            <color indexed="81"/>
            <rFont val="Tahoma"/>
            <family val="2"/>
          </rPr>
          <t xml:space="preserve">
</t>
        </r>
      </text>
    </comment>
    <comment ref="CJ17" authorId="1">
      <text>
        <r>
          <rPr>
            <b/>
            <sz val="9"/>
            <color indexed="81"/>
            <rFont val="Tahoma"/>
            <family val="2"/>
          </rPr>
          <t>Anotar el número total de metros cuadrados que implica la remodelación de las aulas</t>
        </r>
        <r>
          <rPr>
            <sz val="9"/>
            <color indexed="81"/>
            <rFont val="Tahoma"/>
            <family val="2"/>
          </rPr>
          <t xml:space="preserve">
</t>
        </r>
      </text>
    </comment>
    <comment ref="CK17" authorId="1">
      <text>
        <r>
          <rPr>
            <b/>
            <sz val="9"/>
            <color indexed="81"/>
            <rFont val="Tahoma"/>
            <family val="2"/>
          </rPr>
          <t>Anotar el número total de talleres que se espera remodelar/adecuar</t>
        </r>
        <r>
          <rPr>
            <sz val="9"/>
            <color indexed="81"/>
            <rFont val="Tahoma"/>
            <family val="2"/>
          </rPr>
          <t xml:space="preserve">
</t>
        </r>
      </text>
    </comment>
    <comment ref="CL17" authorId="1">
      <text>
        <r>
          <rPr>
            <b/>
            <sz val="9"/>
            <color indexed="81"/>
            <rFont val="Tahoma"/>
            <family val="2"/>
          </rPr>
          <t>Anotar el número total de metros cuadrados que implica la remodelación de los talleres</t>
        </r>
        <r>
          <rPr>
            <sz val="9"/>
            <color indexed="81"/>
            <rFont val="Tahoma"/>
            <family val="2"/>
          </rPr>
          <t xml:space="preserve">
</t>
        </r>
      </text>
    </comment>
    <comment ref="CM17" authorId="1">
      <text>
        <r>
          <rPr>
            <b/>
            <sz val="9"/>
            <color indexed="81"/>
            <rFont val="Tahoma"/>
            <family val="2"/>
          </rPr>
          <t>Anotar el número total de laboratorios que se espera remodelar/adecuar</t>
        </r>
        <r>
          <rPr>
            <sz val="9"/>
            <color indexed="81"/>
            <rFont val="Tahoma"/>
            <family val="2"/>
          </rPr>
          <t xml:space="preserve">
</t>
        </r>
      </text>
    </comment>
    <comment ref="CN17" authorId="1">
      <text>
        <r>
          <rPr>
            <b/>
            <sz val="9"/>
            <color indexed="81"/>
            <rFont val="Tahoma"/>
            <family val="2"/>
          </rPr>
          <t>Anotar el número total de metros cuadrados que implica la remodelación de los laboratorios</t>
        </r>
        <r>
          <rPr>
            <sz val="9"/>
            <color indexed="81"/>
            <rFont val="Tahoma"/>
            <family val="2"/>
          </rPr>
          <t xml:space="preserve">
</t>
        </r>
      </text>
    </comment>
    <comment ref="CO17" authorId="1">
      <text>
        <r>
          <rPr>
            <b/>
            <sz val="9"/>
            <color indexed="81"/>
            <rFont val="Tahoma"/>
            <family val="2"/>
          </rPr>
          <t>Anotar el número total de cubículos que se espera remodelar/adecuar</t>
        </r>
        <r>
          <rPr>
            <sz val="9"/>
            <color indexed="81"/>
            <rFont val="Tahoma"/>
            <family val="2"/>
          </rPr>
          <t xml:space="preserve">
</t>
        </r>
      </text>
    </comment>
    <comment ref="CP17" authorId="1">
      <text>
        <r>
          <rPr>
            <b/>
            <sz val="9"/>
            <color indexed="81"/>
            <rFont val="Tahoma"/>
            <family val="2"/>
          </rPr>
          <t>Anotar el número total de metros cuadrados que implica la remodelación de los cubículos</t>
        </r>
        <r>
          <rPr>
            <sz val="9"/>
            <color indexed="81"/>
            <rFont val="Tahoma"/>
            <family val="2"/>
          </rPr>
          <t xml:space="preserve">
</t>
        </r>
      </text>
    </comment>
    <comment ref="CQ17" authorId="1">
      <text>
        <r>
          <rPr>
            <b/>
            <sz val="9"/>
            <color indexed="81"/>
            <rFont val="Tahoma"/>
            <family val="2"/>
          </rPr>
          <t>Anotar el número total de bibliotecas que se espera remodelar/adecuar</t>
        </r>
        <r>
          <rPr>
            <sz val="9"/>
            <color indexed="81"/>
            <rFont val="Tahoma"/>
            <family val="2"/>
          </rPr>
          <t xml:space="preserve">
</t>
        </r>
      </text>
    </comment>
    <comment ref="CR17" authorId="1">
      <text>
        <r>
          <rPr>
            <b/>
            <sz val="9"/>
            <color indexed="81"/>
            <rFont val="Tahoma"/>
            <family val="2"/>
          </rPr>
          <t>Anotar el número total de metros cuadrados que implica la remodelación de las bibliotecas</t>
        </r>
        <r>
          <rPr>
            <sz val="9"/>
            <color indexed="81"/>
            <rFont val="Tahoma"/>
            <family val="2"/>
          </rPr>
          <t xml:space="preserve">
</t>
        </r>
      </text>
    </comment>
    <comment ref="CS17" authorId="1">
      <text>
        <r>
          <rPr>
            <b/>
            <sz val="9"/>
            <color indexed="81"/>
            <rFont val="Tahoma"/>
            <family val="2"/>
          </rPr>
          <t>Anotar el número total de auditorios que se espera remodelar/adecuar</t>
        </r>
        <r>
          <rPr>
            <sz val="9"/>
            <color indexed="81"/>
            <rFont val="Tahoma"/>
            <family val="2"/>
          </rPr>
          <t xml:space="preserve">
</t>
        </r>
      </text>
    </comment>
    <comment ref="CT17" authorId="1">
      <text>
        <r>
          <rPr>
            <b/>
            <sz val="9"/>
            <color indexed="81"/>
            <rFont val="Tahoma"/>
            <family val="2"/>
          </rPr>
          <t>Anotar el número total de metros cuadrados que implica la remodelación de los auditorios</t>
        </r>
        <r>
          <rPr>
            <sz val="9"/>
            <color indexed="81"/>
            <rFont val="Tahoma"/>
            <family val="2"/>
          </rPr>
          <t xml:space="preserve">
</t>
        </r>
      </text>
    </comment>
    <comment ref="CU17" authorId="1">
      <text>
        <r>
          <rPr>
            <b/>
            <sz val="9"/>
            <color indexed="81"/>
            <rFont val="Tahoma"/>
            <family val="2"/>
          </rPr>
          <t>Anotar el número total de oficinas académicas que se espera remodelar/adecuar</t>
        </r>
        <r>
          <rPr>
            <sz val="9"/>
            <color indexed="81"/>
            <rFont val="Tahoma"/>
            <family val="2"/>
          </rPr>
          <t xml:space="preserve">
</t>
        </r>
      </text>
    </comment>
    <comment ref="CV17" authorId="1">
      <text>
        <r>
          <rPr>
            <b/>
            <sz val="9"/>
            <color indexed="81"/>
            <rFont val="Tahoma"/>
            <family val="2"/>
          </rPr>
          <t>Anotar el número total de metros cuadrados que implica la remodelación de las oficinas académicas</t>
        </r>
        <r>
          <rPr>
            <sz val="9"/>
            <color indexed="81"/>
            <rFont val="Tahoma"/>
            <family val="2"/>
          </rPr>
          <t xml:space="preserve">
</t>
        </r>
      </text>
    </comment>
    <comment ref="CW17" authorId="1">
      <text>
        <r>
          <rPr>
            <b/>
            <sz val="9"/>
            <color indexed="81"/>
            <rFont val="Tahoma"/>
            <family val="2"/>
          </rPr>
          <t>Anotar el número total de oficinas administrativas que se espera remodelar/adecuar</t>
        </r>
        <r>
          <rPr>
            <sz val="9"/>
            <color indexed="81"/>
            <rFont val="Tahoma"/>
            <family val="2"/>
          </rPr>
          <t xml:space="preserve">
</t>
        </r>
      </text>
    </comment>
    <comment ref="CX17" authorId="1">
      <text>
        <r>
          <rPr>
            <b/>
            <sz val="9"/>
            <color indexed="81"/>
            <rFont val="Tahoma"/>
            <family val="2"/>
          </rPr>
          <t>Anotar el número total de metros cuadrados que implica la remodelación de las oficinas administrativas</t>
        </r>
        <r>
          <rPr>
            <sz val="9"/>
            <color indexed="81"/>
            <rFont val="Tahoma"/>
            <family val="2"/>
          </rPr>
          <t xml:space="preserve">
</t>
        </r>
      </text>
    </comment>
    <comment ref="CY17" authorId="1">
      <text>
        <r>
          <rPr>
            <b/>
            <sz val="9"/>
            <color indexed="81"/>
            <rFont val="Tahoma"/>
            <family val="2"/>
          </rPr>
          <t>Anotar el número total de centros de cómputo que se espera remodelar/adecuar</t>
        </r>
        <r>
          <rPr>
            <sz val="9"/>
            <color indexed="81"/>
            <rFont val="Tahoma"/>
            <family val="2"/>
          </rPr>
          <t xml:space="preserve">
</t>
        </r>
      </text>
    </comment>
    <comment ref="CZ17" authorId="1">
      <text>
        <r>
          <rPr>
            <b/>
            <sz val="9"/>
            <color indexed="81"/>
            <rFont val="Tahoma"/>
            <family val="2"/>
          </rPr>
          <t>Anotar el número total de metros cuadrados que implica la remodelación de los centros de cómputo</t>
        </r>
        <r>
          <rPr>
            <sz val="9"/>
            <color indexed="81"/>
            <rFont val="Tahoma"/>
            <family val="2"/>
          </rPr>
          <t xml:space="preserve">
</t>
        </r>
      </text>
    </comment>
    <comment ref="DA17" authorId="1">
      <text>
        <r>
          <rPr>
            <b/>
            <sz val="9"/>
            <color indexed="81"/>
            <rFont val="Tahoma"/>
            <family val="2"/>
          </rPr>
          <t>Anotar el número total de centros de idiomas que se espera remodelar/adecuar</t>
        </r>
        <r>
          <rPr>
            <sz val="9"/>
            <color indexed="81"/>
            <rFont val="Tahoma"/>
            <family val="2"/>
          </rPr>
          <t xml:space="preserve">
</t>
        </r>
      </text>
    </comment>
    <comment ref="DB17" authorId="1">
      <text>
        <r>
          <rPr>
            <b/>
            <sz val="9"/>
            <color indexed="81"/>
            <rFont val="Tahoma"/>
            <family val="2"/>
          </rPr>
          <t>Anotar el número total de metros cuadrados que implica la remodelación de los centros de idiomas</t>
        </r>
        <r>
          <rPr>
            <sz val="9"/>
            <color indexed="81"/>
            <rFont val="Tahoma"/>
            <family val="2"/>
          </rPr>
          <t xml:space="preserve">
</t>
        </r>
      </text>
    </comment>
    <comment ref="DC17" authorId="1">
      <text>
        <r>
          <rPr>
            <b/>
            <sz val="9"/>
            <color indexed="81"/>
            <rFont val="Tahoma"/>
            <family val="2"/>
          </rPr>
          <t>Anotar el número total de aulas magnas que se espera remodelar/adecuar</t>
        </r>
        <r>
          <rPr>
            <sz val="9"/>
            <color indexed="81"/>
            <rFont val="Tahoma"/>
            <family val="2"/>
          </rPr>
          <t xml:space="preserve">
</t>
        </r>
      </text>
    </comment>
    <comment ref="DD17" authorId="1">
      <text>
        <r>
          <rPr>
            <b/>
            <sz val="9"/>
            <color indexed="81"/>
            <rFont val="Tahoma"/>
            <family val="2"/>
          </rPr>
          <t>Anotar el número total de metros cuadrados que implica la remodelación de las aulas magnas</t>
        </r>
        <r>
          <rPr>
            <sz val="9"/>
            <color indexed="81"/>
            <rFont val="Tahoma"/>
            <family val="2"/>
          </rPr>
          <t xml:space="preserve">
</t>
        </r>
      </text>
    </comment>
    <comment ref="DE17" authorId="1">
      <text>
        <r>
          <rPr>
            <b/>
            <sz val="9"/>
            <color indexed="81"/>
            <rFont val="Tahoma"/>
            <family val="2"/>
          </rPr>
          <t>Anotar el número total de aulas de usos múltiples que se espera remodelar/adecuar</t>
        </r>
        <r>
          <rPr>
            <sz val="9"/>
            <color indexed="81"/>
            <rFont val="Tahoma"/>
            <family val="2"/>
          </rPr>
          <t xml:space="preserve">
</t>
        </r>
      </text>
    </comment>
    <comment ref="DF17" authorId="1">
      <text>
        <r>
          <rPr>
            <b/>
            <sz val="9"/>
            <color indexed="81"/>
            <rFont val="Tahoma"/>
            <family val="2"/>
          </rPr>
          <t>Anotar el número total de metros cuadrados que implica la remodelación de las aulas de usus múltiples</t>
        </r>
        <r>
          <rPr>
            <sz val="9"/>
            <color indexed="81"/>
            <rFont val="Tahoma"/>
            <family val="2"/>
          </rPr>
          <t xml:space="preserve">
</t>
        </r>
      </text>
    </comment>
    <comment ref="DG17" authorId="1">
      <text>
        <r>
          <rPr>
            <b/>
            <sz val="9"/>
            <color indexed="81"/>
            <rFont val="Tahoma"/>
            <family val="2"/>
          </rPr>
          <t>Anotar el número total de aulas didácticas que se espera remodelar/adecuar</t>
        </r>
        <r>
          <rPr>
            <sz val="9"/>
            <color indexed="81"/>
            <rFont val="Tahoma"/>
            <family val="2"/>
          </rPr>
          <t xml:space="preserve">
</t>
        </r>
      </text>
    </comment>
    <comment ref="DH17" authorId="1">
      <text>
        <r>
          <rPr>
            <sz val="9"/>
            <color indexed="81"/>
            <rFont val="Tahoma"/>
            <family val="2"/>
          </rPr>
          <t xml:space="preserve">Anotar el número total de metros cuadrados que implica la remodelación de las aulas didácticas
</t>
        </r>
      </text>
    </comment>
    <comment ref="DI17" authorId="1">
      <text>
        <r>
          <rPr>
            <b/>
            <sz val="9"/>
            <color indexed="81"/>
            <rFont val="Tahoma"/>
            <family val="2"/>
          </rPr>
          <t>Anotar el número total de áreas comunes que se espera remodelar/adecuar</t>
        </r>
        <r>
          <rPr>
            <sz val="9"/>
            <color indexed="81"/>
            <rFont val="Tahoma"/>
            <family val="2"/>
          </rPr>
          <t xml:space="preserve">
</t>
        </r>
      </text>
    </comment>
    <comment ref="DJ17" authorId="1">
      <text>
        <r>
          <rPr>
            <b/>
            <sz val="9"/>
            <color indexed="81"/>
            <rFont val="Tahoma"/>
            <family val="2"/>
          </rPr>
          <t>Anotar el número total de metros cuadrados que implica la remodelación de las áreas comunes</t>
        </r>
        <r>
          <rPr>
            <sz val="9"/>
            <color indexed="81"/>
            <rFont val="Tahoma"/>
            <family val="2"/>
          </rPr>
          <t xml:space="preserve">
</t>
        </r>
      </text>
    </comment>
    <comment ref="DK17" authorId="1">
      <text>
        <r>
          <rPr>
            <b/>
            <sz val="9"/>
            <color indexed="81"/>
            <rFont val="Tahoma"/>
            <family val="2"/>
          </rPr>
          <t>Anotar el número total de sanitarios que se espera remodelar/adecuar</t>
        </r>
        <r>
          <rPr>
            <sz val="9"/>
            <color indexed="81"/>
            <rFont val="Tahoma"/>
            <family val="2"/>
          </rPr>
          <t xml:space="preserve">
</t>
        </r>
      </text>
    </comment>
    <comment ref="DL17" authorId="1">
      <text>
        <r>
          <rPr>
            <b/>
            <sz val="9"/>
            <color indexed="81"/>
            <rFont val="Tahoma"/>
            <family val="2"/>
          </rPr>
          <t>Anotar el número total de metros cuadrados que implica la remodelación de los sanitarios</t>
        </r>
        <r>
          <rPr>
            <sz val="9"/>
            <color indexed="81"/>
            <rFont val="Tahoma"/>
            <family val="2"/>
          </rPr>
          <t xml:space="preserve">
</t>
        </r>
      </text>
    </comment>
    <comment ref="DM17" authorId="1">
      <text>
        <r>
          <rPr>
            <b/>
            <sz val="9"/>
            <color indexed="81"/>
            <rFont val="Tahoma"/>
            <family val="2"/>
          </rPr>
          <t>Anotar el número total de espacios físicos que se espera remodelar/adecuar</t>
        </r>
        <r>
          <rPr>
            <sz val="9"/>
            <color indexed="81"/>
            <rFont val="Tahoma"/>
            <family val="2"/>
          </rPr>
          <t xml:space="preserve">
</t>
        </r>
      </text>
    </comment>
    <comment ref="DN17" authorId="1">
      <text>
        <r>
          <rPr>
            <b/>
            <sz val="9"/>
            <color indexed="81"/>
            <rFont val="Tahoma"/>
            <family val="2"/>
          </rPr>
          <t>Anotar el número total de metros cuadrados que implica la remodelación de los espacios físicos</t>
        </r>
        <r>
          <rPr>
            <sz val="9"/>
            <color indexed="81"/>
            <rFont val="Tahoma"/>
            <family val="2"/>
          </rPr>
          <t xml:space="preserve">
</t>
        </r>
      </text>
    </comment>
    <comment ref="DO17" authorId="1">
      <text>
        <r>
          <rPr>
            <b/>
            <sz val="9"/>
            <color indexed="81"/>
            <rFont val="Tahoma"/>
            <family val="2"/>
          </rPr>
          <t>listar los espacios físicos</t>
        </r>
        <r>
          <rPr>
            <sz val="9"/>
            <color indexed="81"/>
            <rFont val="Tahoma"/>
            <family val="2"/>
          </rPr>
          <t xml:space="preserve">
</t>
        </r>
      </text>
    </comment>
    <comment ref="DP17" authorId="1">
      <text>
        <r>
          <rPr>
            <b/>
            <sz val="9"/>
            <color indexed="81"/>
            <rFont val="Tahoma"/>
            <family val="2"/>
          </rPr>
          <t xml:space="preserve">Anotar el número total de los espacios físicos que se espera remodelar/adecuar. Se sugiere copiar la fórmula del primer renglón en los subsecuentes, para obtener la suma en automático
</t>
        </r>
        <r>
          <rPr>
            <sz val="9"/>
            <color indexed="81"/>
            <rFont val="Tahoma"/>
            <family val="2"/>
          </rPr>
          <t xml:space="preserve">
</t>
        </r>
      </text>
    </comment>
    <comment ref="DQ17" authorId="1">
      <text>
        <r>
          <rPr>
            <b/>
            <sz val="9"/>
            <color indexed="81"/>
            <rFont val="Tahoma"/>
            <family val="2"/>
          </rPr>
          <t xml:space="preserve">Anotar el número total de metros cuadrados que representan la remodelar/adecuar  todos los espacios físicos. Se sugiere copiar la fórmula del primer renglón en los subsecuentes para obtener la suma en automático
</t>
        </r>
        <r>
          <rPr>
            <sz val="9"/>
            <color indexed="81"/>
            <rFont val="Tahoma"/>
            <family val="2"/>
          </rPr>
          <t xml:space="preserve">
</t>
        </r>
      </text>
    </comment>
    <comment ref="DR17" authorId="1">
      <text>
        <r>
          <rPr>
            <b/>
            <sz val="9"/>
            <color indexed="81"/>
            <rFont val="Tahoma"/>
            <family val="2"/>
          </rPr>
          <t>Se anotará, en pesos sin centavos, el importe total de la obra solicitado al FAM para remodelación/adecuación. Ejemplo 4,375,500.00</t>
        </r>
        <r>
          <rPr>
            <sz val="9"/>
            <color indexed="81"/>
            <rFont val="Tahoma"/>
            <family val="2"/>
          </rPr>
          <t xml:space="preserve">
</t>
        </r>
      </text>
    </comment>
    <comment ref="DS17" authorId="1">
      <text>
        <r>
          <rPr>
            <b/>
            <sz val="9"/>
            <color indexed="81"/>
            <rFont val="Tahoma"/>
            <family val="2"/>
          </rPr>
          <t>Anotar el número total de aulas que se espera ampliar</t>
        </r>
      </text>
    </comment>
    <comment ref="DT17" authorId="1">
      <text>
        <r>
          <rPr>
            <b/>
            <sz val="9"/>
            <color indexed="81"/>
            <rFont val="Tahoma"/>
            <family val="2"/>
          </rPr>
          <t>Anotar el número total de metros cuadrados que implica la ampliación de las aulas</t>
        </r>
        <r>
          <rPr>
            <sz val="9"/>
            <color indexed="81"/>
            <rFont val="Tahoma"/>
            <family val="2"/>
          </rPr>
          <t xml:space="preserve">
</t>
        </r>
      </text>
    </comment>
    <comment ref="DU17" authorId="1">
      <text>
        <r>
          <rPr>
            <b/>
            <sz val="9"/>
            <color indexed="81"/>
            <rFont val="Tahoma"/>
            <family val="2"/>
          </rPr>
          <t>Anotar el número total de talleres que se espera ampliar</t>
        </r>
        <r>
          <rPr>
            <sz val="9"/>
            <color indexed="81"/>
            <rFont val="Tahoma"/>
            <family val="2"/>
          </rPr>
          <t xml:space="preserve">
</t>
        </r>
      </text>
    </comment>
    <comment ref="DV17" authorId="1">
      <text>
        <r>
          <rPr>
            <b/>
            <sz val="9"/>
            <color indexed="81"/>
            <rFont val="Tahoma"/>
            <family val="2"/>
          </rPr>
          <t>Anotar el número total de metros cuadrados que implica la amplición de los talleres</t>
        </r>
        <r>
          <rPr>
            <sz val="9"/>
            <color indexed="81"/>
            <rFont val="Tahoma"/>
            <family val="2"/>
          </rPr>
          <t xml:space="preserve">
</t>
        </r>
      </text>
    </comment>
    <comment ref="DW17" authorId="1">
      <text>
        <r>
          <rPr>
            <b/>
            <sz val="9"/>
            <color indexed="81"/>
            <rFont val="Tahoma"/>
            <family val="2"/>
          </rPr>
          <t>Anotar el número total de laboratorios que se espera ampliar</t>
        </r>
        <r>
          <rPr>
            <sz val="9"/>
            <color indexed="81"/>
            <rFont val="Tahoma"/>
            <family val="2"/>
          </rPr>
          <t xml:space="preserve">
</t>
        </r>
      </text>
    </comment>
    <comment ref="DX17" authorId="1">
      <text>
        <r>
          <rPr>
            <b/>
            <sz val="9"/>
            <color indexed="81"/>
            <rFont val="Tahoma"/>
            <family val="2"/>
          </rPr>
          <t>Anotar el número total de metros cuadrados que implica la ampliación de los laboratorios</t>
        </r>
        <r>
          <rPr>
            <sz val="9"/>
            <color indexed="81"/>
            <rFont val="Tahoma"/>
            <family val="2"/>
          </rPr>
          <t xml:space="preserve">
</t>
        </r>
      </text>
    </comment>
    <comment ref="DY17" authorId="1">
      <text>
        <r>
          <rPr>
            <b/>
            <sz val="9"/>
            <color indexed="81"/>
            <rFont val="Tahoma"/>
            <family val="2"/>
          </rPr>
          <t>Anotar el número total de cubículos que se espera ampliar</t>
        </r>
        <r>
          <rPr>
            <sz val="9"/>
            <color indexed="81"/>
            <rFont val="Tahoma"/>
            <family val="2"/>
          </rPr>
          <t xml:space="preserve">
</t>
        </r>
      </text>
    </comment>
    <comment ref="DZ17" authorId="1">
      <text>
        <r>
          <rPr>
            <b/>
            <sz val="9"/>
            <color indexed="81"/>
            <rFont val="Tahoma"/>
            <family val="2"/>
          </rPr>
          <t>Anotar el número total de metros cuadrados que implica la ampliación de los cubículos</t>
        </r>
        <r>
          <rPr>
            <sz val="9"/>
            <color indexed="81"/>
            <rFont val="Tahoma"/>
            <family val="2"/>
          </rPr>
          <t xml:space="preserve">
</t>
        </r>
      </text>
    </comment>
    <comment ref="EA17" authorId="1">
      <text>
        <r>
          <rPr>
            <b/>
            <sz val="9"/>
            <color indexed="81"/>
            <rFont val="Tahoma"/>
            <family val="2"/>
          </rPr>
          <t>Anotar el número total de bibliotecas que se espera ampliar</t>
        </r>
        <r>
          <rPr>
            <sz val="9"/>
            <color indexed="81"/>
            <rFont val="Tahoma"/>
            <family val="2"/>
          </rPr>
          <t xml:space="preserve">
</t>
        </r>
      </text>
    </comment>
    <comment ref="EB17" authorId="1">
      <text>
        <r>
          <rPr>
            <b/>
            <sz val="9"/>
            <color indexed="81"/>
            <rFont val="Tahoma"/>
            <family val="2"/>
          </rPr>
          <t>Anotar el número total de metros cuadrados que implica la ampliación de las bibliotecas</t>
        </r>
        <r>
          <rPr>
            <sz val="9"/>
            <color indexed="81"/>
            <rFont val="Tahoma"/>
            <family val="2"/>
          </rPr>
          <t xml:space="preserve">
</t>
        </r>
      </text>
    </comment>
    <comment ref="EC17" authorId="1">
      <text>
        <r>
          <rPr>
            <b/>
            <sz val="9"/>
            <color indexed="81"/>
            <rFont val="Tahoma"/>
            <family val="2"/>
          </rPr>
          <t>Anotar el número total de auditorios que se espera ampliar</t>
        </r>
        <r>
          <rPr>
            <sz val="9"/>
            <color indexed="81"/>
            <rFont val="Tahoma"/>
            <family val="2"/>
          </rPr>
          <t xml:space="preserve">
</t>
        </r>
      </text>
    </comment>
    <comment ref="ED17" authorId="1">
      <text>
        <r>
          <rPr>
            <b/>
            <sz val="9"/>
            <color indexed="81"/>
            <rFont val="Tahoma"/>
            <family val="2"/>
          </rPr>
          <t>Anotar el número total de metros cuadrados que implica la ampliación de los auditorios</t>
        </r>
        <r>
          <rPr>
            <sz val="9"/>
            <color indexed="81"/>
            <rFont val="Tahoma"/>
            <family val="2"/>
          </rPr>
          <t xml:space="preserve">
</t>
        </r>
      </text>
    </comment>
    <comment ref="EE17" authorId="1">
      <text>
        <r>
          <rPr>
            <b/>
            <sz val="9"/>
            <color indexed="81"/>
            <rFont val="Tahoma"/>
            <family val="2"/>
          </rPr>
          <t>Anotar el número total de oficinas académicas que se espera ampliar</t>
        </r>
        <r>
          <rPr>
            <sz val="9"/>
            <color indexed="81"/>
            <rFont val="Tahoma"/>
            <family val="2"/>
          </rPr>
          <t xml:space="preserve">
</t>
        </r>
      </text>
    </comment>
    <comment ref="EF17" authorId="1">
      <text>
        <r>
          <rPr>
            <b/>
            <sz val="9"/>
            <color indexed="81"/>
            <rFont val="Tahoma"/>
            <family val="2"/>
          </rPr>
          <t>Anotar el número total de metros cuadrados que implica la ampliación de las oficinas académicas</t>
        </r>
        <r>
          <rPr>
            <sz val="9"/>
            <color indexed="81"/>
            <rFont val="Tahoma"/>
            <family val="2"/>
          </rPr>
          <t xml:space="preserve">
</t>
        </r>
      </text>
    </comment>
    <comment ref="EG17" authorId="1">
      <text>
        <r>
          <rPr>
            <b/>
            <sz val="9"/>
            <color indexed="81"/>
            <rFont val="Tahoma"/>
            <family val="2"/>
          </rPr>
          <t>Anotar el número total de oficinas administrativas que se espera ampliar</t>
        </r>
        <r>
          <rPr>
            <sz val="9"/>
            <color indexed="81"/>
            <rFont val="Tahoma"/>
            <family val="2"/>
          </rPr>
          <t xml:space="preserve">
</t>
        </r>
      </text>
    </comment>
    <comment ref="EH17" authorId="1">
      <text>
        <r>
          <rPr>
            <b/>
            <sz val="9"/>
            <color indexed="81"/>
            <rFont val="Tahoma"/>
            <family val="2"/>
          </rPr>
          <t>Anotar el número total de metros cuadrados que implica la ampliación de las oficinas administrativas</t>
        </r>
        <r>
          <rPr>
            <sz val="9"/>
            <color indexed="81"/>
            <rFont val="Tahoma"/>
            <family val="2"/>
          </rPr>
          <t xml:space="preserve">
</t>
        </r>
      </text>
    </comment>
    <comment ref="EI17" authorId="1">
      <text>
        <r>
          <rPr>
            <b/>
            <sz val="9"/>
            <color indexed="81"/>
            <rFont val="Tahoma"/>
            <family val="2"/>
          </rPr>
          <t>Anotar el número total de centros de cómputo que se espera ampliar</t>
        </r>
        <r>
          <rPr>
            <sz val="9"/>
            <color indexed="81"/>
            <rFont val="Tahoma"/>
            <family val="2"/>
          </rPr>
          <t xml:space="preserve">
</t>
        </r>
      </text>
    </comment>
    <comment ref="EJ17" authorId="1">
      <text>
        <r>
          <rPr>
            <b/>
            <sz val="9"/>
            <color indexed="81"/>
            <rFont val="Tahoma"/>
            <family val="2"/>
          </rPr>
          <t>Anotar el número total de metros cuadrados que implica la ampliación de los centros de cómputo</t>
        </r>
        <r>
          <rPr>
            <sz val="9"/>
            <color indexed="81"/>
            <rFont val="Tahoma"/>
            <family val="2"/>
          </rPr>
          <t xml:space="preserve">
</t>
        </r>
      </text>
    </comment>
    <comment ref="EK17" authorId="1">
      <text>
        <r>
          <rPr>
            <b/>
            <sz val="9"/>
            <color indexed="81"/>
            <rFont val="Tahoma"/>
            <family val="2"/>
          </rPr>
          <t>Anotar el número total de centros de idiomas que se espera ampliar</t>
        </r>
        <r>
          <rPr>
            <sz val="9"/>
            <color indexed="81"/>
            <rFont val="Tahoma"/>
            <family val="2"/>
          </rPr>
          <t xml:space="preserve">
</t>
        </r>
      </text>
    </comment>
    <comment ref="EL17" authorId="1">
      <text>
        <r>
          <rPr>
            <b/>
            <sz val="9"/>
            <color indexed="81"/>
            <rFont val="Tahoma"/>
            <family val="2"/>
          </rPr>
          <t>Anotar el número total de metros cuadrados que implica la ampliación de los centros de idiomas</t>
        </r>
        <r>
          <rPr>
            <sz val="9"/>
            <color indexed="81"/>
            <rFont val="Tahoma"/>
            <family val="2"/>
          </rPr>
          <t xml:space="preserve">
</t>
        </r>
      </text>
    </comment>
    <comment ref="EM17" authorId="1">
      <text>
        <r>
          <rPr>
            <b/>
            <sz val="9"/>
            <color indexed="81"/>
            <rFont val="Tahoma"/>
            <family val="2"/>
          </rPr>
          <t>Anotar el número total de aulas magnas que se espera ampliar</t>
        </r>
        <r>
          <rPr>
            <sz val="9"/>
            <color indexed="81"/>
            <rFont val="Tahoma"/>
            <family val="2"/>
          </rPr>
          <t xml:space="preserve">
</t>
        </r>
      </text>
    </comment>
    <comment ref="EN17" authorId="1">
      <text>
        <r>
          <rPr>
            <b/>
            <sz val="9"/>
            <color indexed="81"/>
            <rFont val="Tahoma"/>
            <family val="2"/>
          </rPr>
          <t>Anotar el número total de metros cuadrados que implica la ampliación de las aulas magnas</t>
        </r>
        <r>
          <rPr>
            <sz val="9"/>
            <color indexed="81"/>
            <rFont val="Tahoma"/>
            <family val="2"/>
          </rPr>
          <t xml:space="preserve">
</t>
        </r>
      </text>
    </comment>
    <comment ref="EO17" authorId="1">
      <text>
        <r>
          <rPr>
            <b/>
            <sz val="9"/>
            <color indexed="81"/>
            <rFont val="Tahoma"/>
            <family val="2"/>
          </rPr>
          <t>Anotar el número total de aulas de usos múltiples que se espera ampliar</t>
        </r>
        <r>
          <rPr>
            <sz val="9"/>
            <color indexed="81"/>
            <rFont val="Tahoma"/>
            <family val="2"/>
          </rPr>
          <t xml:space="preserve">
</t>
        </r>
      </text>
    </comment>
    <comment ref="EP17" authorId="1">
      <text>
        <r>
          <rPr>
            <b/>
            <sz val="9"/>
            <color indexed="81"/>
            <rFont val="Tahoma"/>
            <family val="2"/>
          </rPr>
          <t>Anotar el número total de metros cuadrados que implica la ampliación de las aulas de usus múltiples</t>
        </r>
        <r>
          <rPr>
            <sz val="9"/>
            <color indexed="81"/>
            <rFont val="Tahoma"/>
            <family val="2"/>
          </rPr>
          <t xml:space="preserve">
</t>
        </r>
      </text>
    </comment>
    <comment ref="EQ17" authorId="1">
      <text>
        <r>
          <rPr>
            <b/>
            <sz val="9"/>
            <color indexed="81"/>
            <rFont val="Tahoma"/>
            <family val="2"/>
          </rPr>
          <t>Anotar el número total de aulas didácticas que se espera ampliar</t>
        </r>
        <r>
          <rPr>
            <sz val="9"/>
            <color indexed="81"/>
            <rFont val="Tahoma"/>
            <family val="2"/>
          </rPr>
          <t xml:space="preserve">
</t>
        </r>
      </text>
    </comment>
    <comment ref="ER17" authorId="1">
      <text>
        <r>
          <rPr>
            <sz val="9"/>
            <color indexed="81"/>
            <rFont val="Tahoma"/>
            <family val="2"/>
          </rPr>
          <t xml:space="preserve">Anotar el número total de metros cuadrados que implica la ampliación de las aulas didácticas
</t>
        </r>
      </text>
    </comment>
    <comment ref="ES17" authorId="1">
      <text>
        <r>
          <rPr>
            <b/>
            <sz val="9"/>
            <color indexed="81"/>
            <rFont val="Tahoma"/>
            <family val="2"/>
          </rPr>
          <t>Anotar el número total de áreas comunes que se espera ampliar</t>
        </r>
        <r>
          <rPr>
            <sz val="9"/>
            <color indexed="81"/>
            <rFont val="Tahoma"/>
            <family val="2"/>
          </rPr>
          <t xml:space="preserve">
</t>
        </r>
      </text>
    </comment>
    <comment ref="ET17" authorId="1">
      <text>
        <r>
          <rPr>
            <b/>
            <sz val="9"/>
            <color indexed="81"/>
            <rFont val="Tahoma"/>
            <family val="2"/>
          </rPr>
          <t>Anotar el número total de metros cuadrados que implica la ampliación de las áreas comunes</t>
        </r>
        <r>
          <rPr>
            <sz val="9"/>
            <color indexed="81"/>
            <rFont val="Tahoma"/>
            <family val="2"/>
          </rPr>
          <t xml:space="preserve">
</t>
        </r>
      </text>
    </comment>
    <comment ref="EU17" authorId="1">
      <text>
        <r>
          <rPr>
            <b/>
            <sz val="9"/>
            <color indexed="81"/>
            <rFont val="Tahoma"/>
            <family val="2"/>
          </rPr>
          <t>Anotar el número total de sanitarios que se espera ampliar</t>
        </r>
        <r>
          <rPr>
            <sz val="9"/>
            <color indexed="81"/>
            <rFont val="Tahoma"/>
            <family val="2"/>
          </rPr>
          <t xml:space="preserve">
</t>
        </r>
      </text>
    </comment>
    <comment ref="EV17" authorId="1">
      <text>
        <r>
          <rPr>
            <b/>
            <sz val="9"/>
            <color indexed="81"/>
            <rFont val="Tahoma"/>
            <family val="2"/>
          </rPr>
          <t>Anotar el número total de metros cuadrados que implica la ampliación de los sanitarios</t>
        </r>
        <r>
          <rPr>
            <sz val="9"/>
            <color indexed="81"/>
            <rFont val="Tahoma"/>
            <family val="2"/>
          </rPr>
          <t xml:space="preserve">
</t>
        </r>
      </text>
    </comment>
    <comment ref="EW17" authorId="1">
      <text>
        <r>
          <rPr>
            <b/>
            <sz val="9"/>
            <color indexed="81"/>
            <rFont val="Tahoma"/>
            <family val="2"/>
          </rPr>
          <t>Anotar el número total de espacios físicos que se espera ampliar</t>
        </r>
        <r>
          <rPr>
            <sz val="9"/>
            <color indexed="81"/>
            <rFont val="Tahoma"/>
            <family val="2"/>
          </rPr>
          <t xml:space="preserve">
</t>
        </r>
      </text>
    </comment>
    <comment ref="EX17" authorId="1">
      <text>
        <r>
          <rPr>
            <b/>
            <sz val="9"/>
            <color indexed="81"/>
            <rFont val="Tahoma"/>
            <family val="2"/>
          </rPr>
          <t>Anotar el número total de metros cuadrados que implica la ampliación de los espacios físicos</t>
        </r>
        <r>
          <rPr>
            <sz val="9"/>
            <color indexed="81"/>
            <rFont val="Tahoma"/>
            <family val="2"/>
          </rPr>
          <t xml:space="preserve">
</t>
        </r>
      </text>
    </comment>
    <comment ref="EY17" authorId="1">
      <text>
        <r>
          <rPr>
            <b/>
            <sz val="9"/>
            <color indexed="81"/>
            <rFont val="Tahoma"/>
            <family val="2"/>
          </rPr>
          <t>listar los espacios físicos</t>
        </r>
        <r>
          <rPr>
            <sz val="9"/>
            <color indexed="81"/>
            <rFont val="Tahoma"/>
            <family val="2"/>
          </rPr>
          <t xml:space="preserve">
</t>
        </r>
      </text>
    </comment>
    <comment ref="EZ17" authorId="1">
      <text>
        <r>
          <rPr>
            <b/>
            <sz val="9"/>
            <color indexed="81"/>
            <rFont val="Tahoma"/>
            <family val="2"/>
          </rPr>
          <t xml:space="preserve">Anotar el número total de los espacios físicos que se espera ampliar. Se sugiere copiar la fórmula del primer renglón en los subsecuentes para obtener la suma automáticamente
</t>
        </r>
        <r>
          <rPr>
            <sz val="9"/>
            <color indexed="81"/>
            <rFont val="Tahoma"/>
            <family val="2"/>
          </rPr>
          <t xml:space="preserve">
</t>
        </r>
      </text>
    </comment>
    <comment ref="FA17" authorId="1">
      <text>
        <r>
          <rPr>
            <b/>
            <sz val="9"/>
            <color indexed="81"/>
            <rFont val="Tahoma"/>
            <family val="2"/>
          </rPr>
          <t xml:space="preserve">Anotar el número total de metros cuadrados que representan la ampliación de todos los espacios físicos. Se sugiere copiar la fórmula del primer renglón en los subsecuentes para obtener la suma en automático
</t>
        </r>
        <r>
          <rPr>
            <sz val="9"/>
            <color indexed="81"/>
            <rFont val="Tahoma"/>
            <family val="2"/>
          </rPr>
          <t xml:space="preserve">
</t>
        </r>
      </text>
    </comment>
    <comment ref="FB17" authorId="1">
      <text>
        <r>
          <rPr>
            <b/>
            <sz val="9"/>
            <color indexed="81"/>
            <rFont val="Tahoma"/>
            <family val="2"/>
          </rPr>
          <t>Se anotará, en pesos sin centavos, el importe total de la obra solicitado al FAM para ampliación. Ejemplo 1,050,350.00</t>
        </r>
        <r>
          <rPr>
            <sz val="9"/>
            <color indexed="81"/>
            <rFont val="Tahoma"/>
            <family val="2"/>
          </rPr>
          <t xml:space="preserve">
</t>
        </r>
      </text>
    </comment>
  </commentList>
</comments>
</file>

<file path=xl/sharedStrings.xml><?xml version="1.0" encoding="utf-8"?>
<sst xmlns="http://schemas.openxmlformats.org/spreadsheetml/2006/main" count="656" uniqueCount="172">
  <si>
    <t xml:space="preserve">Nombre de la institución: </t>
  </si>
  <si>
    <t>Entidad federativa:</t>
  </si>
  <si>
    <t>ClaveInst 911</t>
  </si>
  <si>
    <t>No. de m2</t>
  </si>
  <si>
    <t>Total</t>
  </si>
  <si>
    <t>Fecha de Inicio</t>
  </si>
  <si>
    <t>Clave de la DES</t>
  </si>
  <si>
    <t>Nombre de la DES</t>
  </si>
  <si>
    <t>Nombre del Campus</t>
  </si>
  <si>
    <t>Nuevo Campus</t>
  </si>
  <si>
    <t>Femenino</t>
  </si>
  <si>
    <t>Masculino</t>
  </si>
  <si>
    <t>Fecha de término</t>
  </si>
  <si>
    <t>Cuenta con el estudio de mecánica de suelos</t>
  </si>
  <si>
    <t>Programada</t>
  </si>
  <si>
    <t xml:space="preserve">FONDO DE APORTACIONES MÚLTIPLES (FAM) </t>
  </si>
  <si>
    <t>Justificación en el ProDES o en el ProGES</t>
  </si>
  <si>
    <t>Se incluyen planos arquitectónicos</t>
  </si>
  <si>
    <t>Teléfono</t>
  </si>
  <si>
    <t>Prioridad</t>
  </si>
  <si>
    <t>Información General de la Institución</t>
  </si>
  <si>
    <t>Planeación</t>
  </si>
  <si>
    <t>Obras y Mantenimiento</t>
  </si>
  <si>
    <t>Nombre</t>
  </si>
  <si>
    <t>Cargo</t>
  </si>
  <si>
    <t>SI</t>
  </si>
  <si>
    <t>NO</t>
  </si>
  <si>
    <t>Año en que la obra fue apoyada con recursos FAM</t>
  </si>
  <si>
    <t>Cobertura de la obra</t>
  </si>
  <si>
    <t>Transversal (beneficia a más de una DES)</t>
  </si>
  <si>
    <t>Beneficia solo a una DES</t>
  </si>
  <si>
    <t>Obra de continuidad</t>
  </si>
  <si>
    <t>Nombre del Fondo</t>
  </si>
  <si>
    <t>Monto
(pesos s/cents.)</t>
  </si>
  <si>
    <t>Beneficia a la Gestión</t>
  </si>
  <si>
    <t>Especificar</t>
  </si>
  <si>
    <t>Núm.</t>
  </si>
  <si>
    <t>M2</t>
  </si>
  <si>
    <t>AMPLIACIÓN</t>
  </si>
  <si>
    <t>CONSTRUCCIÓN</t>
  </si>
  <si>
    <t>MANTENIMIENTO</t>
  </si>
  <si>
    <t>JUSTIFICACIÓN</t>
  </si>
  <si>
    <t>SEDE DE LA OBRA</t>
  </si>
  <si>
    <t>REMODELACIÓN/ADECUACIÓN</t>
  </si>
  <si>
    <t>NÚMERO DE BENEFICIADOS</t>
  </si>
  <si>
    <t>Alumnos</t>
  </si>
  <si>
    <t>Profesores</t>
  </si>
  <si>
    <t>Número total de alumnos de la DES</t>
  </si>
  <si>
    <t>Correo electrónico</t>
  </si>
  <si>
    <t>Monto del apoyo con recursos FAM
(pesos s/cts)</t>
  </si>
  <si>
    <t>Beneficia a alumnos de PA y Licenciatura</t>
  </si>
  <si>
    <t>Beneficia a alumnos de Posgrado</t>
  </si>
  <si>
    <t>Programas Educativos de PA/LIC que se benefician</t>
  </si>
  <si>
    <t>Programas Educativos de Posgrado que se benefician</t>
  </si>
  <si>
    <t>Nombre de la Facultad/
Escuela</t>
  </si>
  <si>
    <t>DATOS GENERALES DE LA OBRA</t>
  </si>
  <si>
    <t>Municipio</t>
  </si>
  <si>
    <t>Localidad,
Población o Ciudad</t>
  </si>
  <si>
    <t>Extensión de un Campus existente</t>
  </si>
  <si>
    <t>Obra de continuidad apoyada con otro Fondo</t>
  </si>
  <si>
    <t>Universidad Autónoma de Ciudad Juárez</t>
  </si>
  <si>
    <t>Chihuahua</t>
  </si>
  <si>
    <t>08MSU0245B</t>
  </si>
  <si>
    <t>Director General de Planeación y Desarrollo Institucional</t>
  </si>
  <si>
    <t>(656) 688-2131</t>
  </si>
  <si>
    <t>X</t>
  </si>
  <si>
    <t>Ciudad Juárez</t>
  </si>
  <si>
    <t>Juárez</t>
  </si>
  <si>
    <t xml:space="preserve">Autorización de infraestructura física </t>
  </si>
  <si>
    <t>Derrama económica</t>
  </si>
  <si>
    <t>Justificación Académica</t>
  </si>
  <si>
    <t>Fecha de Inauguración</t>
  </si>
  <si>
    <t>Funcionario para inaugurar la obra</t>
  </si>
  <si>
    <t>Empleos Generados</t>
  </si>
  <si>
    <t>Monto en Bienes y Servicios</t>
  </si>
  <si>
    <t>Monto autorizado al FAM para mantenimiento
(pesos s/ctvs.)</t>
  </si>
  <si>
    <t>Número</t>
  </si>
  <si>
    <t>Monto</t>
  </si>
  <si>
    <t>Monto autorizado para construcción
(pesos s/ctvs.)</t>
  </si>
  <si>
    <t>Monto autorizado al FAM para remodelación/
adecuación
(pesos s/ctvs.)</t>
  </si>
  <si>
    <t>Monto autorizado al FAM para ampliación
(pesos s/ctvs.)</t>
  </si>
  <si>
    <t>CALENDARIO DE EJECUCIÓN</t>
  </si>
  <si>
    <t>Descripción de la obra</t>
  </si>
  <si>
    <t>Monto total autorizado para la obra
(pesos s/ctvs.)</t>
  </si>
  <si>
    <t>Monto ejercido
(pesos s/ctvs.)</t>
  </si>
  <si>
    <t xml:space="preserve">Avance físico 
</t>
  </si>
  <si>
    <t>Aulas/salones</t>
  </si>
  <si>
    <t>Talleres</t>
  </si>
  <si>
    <t>Laboratorios</t>
  </si>
  <si>
    <t>Cubículos</t>
  </si>
  <si>
    <t>Bibliotecas</t>
  </si>
  <si>
    <t>Auditorios</t>
  </si>
  <si>
    <t>Oficinas académicas</t>
  </si>
  <si>
    <t>Oficinas administrativas.</t>
  </si>
  <si>
    <t>Centros de cómputo</t>
  </si>
  <si>
    <t>Centros de idiomas</t>
  </si>
  <si>
    <t>Aulas magnas</t>
  </si>
  <si>
    <t>Aulas usos múltiples</t>
  </si>
  <si>
    <t>Aulas didácticas</t>
  </si>
  <si>
    <t>Áreas comunes</t>
  </si>
  <si>
    <t>Sanitarios</t>
  </si>
  <si>
    <t>Otros</t>
  </si>
  <si>
    <t>Totales</t>
  </si>
  <si>
    <t>Responsable Institucional de:</t>
  </si>
  <si>
    <t>NA</t>
  </si>
  <si>
    <t xml:space="preserve">Observaciones y/o causas de demora 
</t>
  </si>
  <si>
    <t>Fecha de elaboración del Documento:</t>
  </si>
  <si>
    <t xml:space="preserve"> -</t>
  </si>
  <si>
    <t>-</t>
  </si>
  <si>
    <t>Mtro.  Ángel Fernando Gómez Martínez</t>
  </si>
  <si>
    <t>Mtra. Rita Ileana Olivas Lara</t>
  </si>
  <si>
    <t>Directora General de Servicios Administrativos</t>
  </si>
  <si>
    <t>agomez@uacj.mx</t>
  </si>
  <si>
    <t>rolivas@uacj.mx</t>
  </si>
  <si>
    <t>AÑO CORRESPONDIENTE A FAM: 2014</t>
  </si>
  <si>
    <t>(656) 688-21-4</t>
  </si>
  <si>
    <t>Construcción del Edificio de Posgrado del Instituto de Ciencias Sociales y Administración (Edificio Y)</t>
  </si>
  <si>
    <t>Doc. en Ciencias Sociales
Doc. en Psicología
Doc. en Ciencias Administrativas
Mtría. en Administración
Mtría. en Economía
Mtría. en Ciencias Sociales
Mtría. en Investigación Educativa Aplicada
Mtría. en Estudios Literarios</t>
  </si>
  <si>
    <t xml:space="preserve">ProGES
Página 10
ProDES ICSA, página 6. </t>
  </si>
  <si>
    <t xml:space="preserve">
08USU4981J
</t>
  </si>
  <si>
    <t xml:space="preserve">
Instituto de Ciencias Sociales y Administración.
</t>
  </si>
  <si>
    <t>Departamento de Ciencias Administrativas, Departamento de Ciencias Sociales y Departamento de Humanidades</t>
  </si>
  <si>
    <t>Lic. en Educación
Lic. en Psicología Industrial
Lic. en Trabajo Social
Lic. en Enfermería
Lic. en Nutrición
Lic. en Turismo
Lic. en Mercadotecnia
Médico Veterinario Zootecnista
Ing. en Agronegocios</t>
  </si>
  <si>
    <t>Nuevo Casas Grandes</t>
  </si>
  <si>
    <t>08USU4984G</t>
  </si>
  <si>
    <t>Departamento de Ciencias Administrativas, Departamento de Ciencias Sociales, Departamento de Humanidades, Departamento de Ciencias de la Salud y Departamento de Ciencias Veterinarias</t>
  </si>
  <si>
    <t xml:space="preserve">TOTAL </t>
  </si>
  <si>
    <t>Si el avance es del 100%. ¿Es una obra susceptible de inaugurar por el C. Presidente de la República Mexicana?</t>
  </si>
  <si>
    <t>SI
Fecha probable
(Favor llenar formato adjunto)</t>
  </si>
  <si>
    <t>Ya fue inaugurada
(fecha y funcionario que la inauguró)</t>
  </si>
  <si>
    <t>División Multidisciplinaria de la UACJ en Nuevo Casas Grandes</t>
  </si>
  <si>
    <t>El rápido crecimiento de este campus en los ultimos años demanda mayor cantidad
de aulas que permitan atender a los estudiantes con calidad, preservando la acreditación de los programas, en 10 años ha tenido un crecimiento del 1036%</t>
  </si>
  <si>
    <t xml:space="preserve">Actualmente el ICSA no cuenta con algun edificio especificamente para los posgrados, además el  número de programas ha crecido de 7 a 17 en 10 años, lo cual representa un crecimiento tambien en la matricula que actualmente suma 444.  </t>
  </si>
  <si>
    <t xml:space="preserve">Lic. Enrique Peña Nieto
Presidente de la República
Lic. César Duarte Jáquez
Gobernador
Lic. Ricardo Duarte Jáquez
Rector
</t>
  </si>
  <si>
    <t>División Multidisciplinaria de la UACJ en Nuevo Casas Grandes                         (DES no registrada)</t>
  </si>
  <si>
    <t>No aparece en el PIFI      se incorporó a la base de necesidades en 2014</t>
  </si>
  <si>
    <t>Bodegas
Cuarto de Comunicacioes
Cuarto de Tableros
Cuartos de Aseo</t>
  </si>
  <si>
    <t>Construcción del Edificio E en la División Multidisciplinaria de la UACJ en Nuevo Casas Grandes, Chihuahua</t>
  </si>
  <si>
    <t>en el marco del PIFI v. 2014</t>
  </si>
  <si>
    <t>AÑO CORRESPONDIENTE A FAM: 2015</t>
  </si>
  <si>
    <t>Edificio Multifuncional I1 en el IADA</t>
  </si>
  <si>
    <t>N/A</t>
  </si>
  <si>
    <t xml:space="preserve">Licenciaturas en:
Diseño Industrial
Diseño de Interiores
Diseño Gráfico
Diseño Urbano y del Paisaje
Arquitectura
Geo informática, </t>
  </si>
  <si>
    <t>La DES del IADA y del IIT comparten el primer campus construido por la UACJ, de manera que existen edificios que son ocupados por ambos; esto ha traído algunos problemas de manejo de espacio, aunado a ello el crecimiento del número de programas tanto de licenciatura como de posgrado. Además, todos los programas requieren de espacios adecuados para prácticas como son talleres y laboratorios. Con el fin de solucionar este tipo de problemas y previendo el crecimiento de las dos DES se planea la construcción de un edificio que albergue talleres, además de las aulas teóricas y cubículos para docentes.  
Esta obra se ha identificado como prioritaria para la institución. No se encontraba en el proyecto de construcción 2015-16, pero se considera factible llevarla a cabo.</t>
  </si>
  <si>
    <t>15-08-2015</t>
  </si>
  <si>
    <t>15-05-2016</t>
  </si>
  <si>
    <t>23-05-2016</t>
  </si>
  <si>
    <t>08USU4996L</t>
  </si>
  <si>
    <t>Instituto de Arquitectura, Diseña y Arte</t>
  </si>
  <si>
    <t>Departamento de Arquitectura,
Departamento de  Diseño.</t>
  </si>
  <si>
    <t>No</t>
  </si>
  <si>
    <t>Cuarto de aseo
Cuartos de tableros
Cuartos de comunicaciones
Área de descanso</t>
  </si>
  <si>
    <t>Edificio D en DM de Cuauhtémoc</t>
  </si>
  <si>
    <t>Licenciaturas en:
Humanidades, Geo informática, Enfermería, Educación, Médico Cirujano, Ingeniería en Diseño y Automatización Agrícola, Ingeniería en Diseño y Automatización Alimentaría.</t>
  </si>
  <si>
    <t>En 2009 inició sus actividades el campus de Ciudad Cuauhtémoc en un edificio rentado, actualmente cuenta con tres edificios que dan servicio a la población actual, sin embargo, se espera que continúe creciendo tanto en el número de programas como en matricula. El campus abrió con tres licenciaturas y a la fecha son seis, por lo cual es necesario estar preparados con los espacios adecuados de aulas, talleres, laboratorios, aulas con computadoras y cubículos para docentes. Por su parte, las licenciaturas en Enfermería y Médico Cirujano por su naturaleza tienen necesidad de espacios para laboratorios, los programas de Diseño y Automatización Agrícola, Diseño y Automatización Alimentaria, y Geo informática requieren de más aulas con computadoras, estas necesidades han tratado de ser cubiertas con los edificios actuales, sin embargo, tanto para cubrir las necesidades actuales como para estar preparados para un futuro a corto plazo es que se requiere la construcción un edificio de aulas teóricas. 
Obra programad, aparece en el ProGES (pág. 8) y en el proyecto de construcción.</t>
  </si>
  <si>
    <t>Cd. Cuauhtémoc</t>
  </si>
  <si>
    <t>Cuauhtémoc</t>
  </si>
  <si>
    <t>08USU0013U</t>
  </si>
  <si>
    <t>División Multidisciplinaria de la UACJ en Cuauhtémoc</t>
  </si>
  <si>
    <t>Cuarto de aseo
Cuartos de tableros
Cuartos de comunicaciones
Área de descanso
Bodega
Elevador</t>
  </si>
  <si>
    <t>0%</t>
  </si>
  <si>
    <t>en el marco del PIFI v. 2015</t>
  </si>
  <si>
    <t>Departamento de Ingeniería Industrial y Manufactura, Departamento de Humanidades, Departamento de Ciencias de la Salud.</t>
  </si>
  <si>
    <t>El principal requerimiento del IADA es para aulas teóricas y cubículos para docentes, debido a que comparte la mayoría de sus edificios con el IIT, el crecimiento de sus programas ha sido constante, actualmente cuenta con 2,757 estudiantes.</t>
  </si>
  <si>
    <t xml:space="preserve">El campus de Ciudad Cuauhtémoc es de nueva creación y sólo cuenta con tres edificios, sin embargo ha tenido un crecimiento importante tanto en matricula como en programas, inicio en 2009 con 155 alumnos y actualmente mantiene 631. Por lo que se requiere de mayor número de aulas teóricas y cubículos para docentes.   </t>
  </si>
  <si>
    <t>si</t>
  </si>
  <si>
    <t>6 de Agosto de 2015</t>
  </si>
  <si>
    <t>76%</t>
  </si>
  <si>
    <t>67%</t>
  </si>
  <si>
    <t>49.2%</t>
  </si>
  <si>
    <t>51.5%</t>
  </si>
  <si>
    <t>06 de Agosto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</si>
</sst>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quot;$&quot;* #,##0.00_-;_-&quot;$&quot;* &quot;-&quot;??_-;_-@_-"/>
    <numFmt numFmtId="43" formatCode="_-* #,##0.00_-;\-* #,##0.00_-;_-* &quot;-&quot;??_-;_-@_-"/>
    <numFmt numFmtId="164" formatCode="mmmm\-yy"/>
    <numFmt numFmtId="165" formatCode="dd/mm/yy;@"/>
    <numFmt numFmtId="166" formatCode="_-[$€-2]* #,##0.00_-;\-[$€-2]* #,##0.00_-;_-[$€-2]* &quot;-&quot;??_-"/>
    <numFmt numFmtId="167" formatCode="_-* #,##0.00\ _P_t_s_-;\-* #,##0.00\ _P_t_s_-;_-* &quot;-&quot;??\ _P_t_s_-;_-@_-"/>
    <numFmt numFmtId="168" formatCode="_-* #,##0.00\ _€_-;\-* #,##0.00\ _€_-;_-* &quot;-&quot;??\ _€_-;_-@_-"/>
    <numFmt numFmtId="169" formatCode="_-* #,##0.00\ &quot;Pts&quot;_-;\-* #,##0.00\ &quot;Pts&quot;_-;_-* &quot;-&quot;??\ &quot;Pts&quot;_-;_-@_-"/>
    <numFmt numFmtId="170" formatCode="_-* #,##0.00\ &quot;€&quot;_-;\-* #,##0.00\ &quot;€&quot;_-;_-* &quot;-&quot;??\ &quot;€&quot;_-;_-@_-"/>
    <numFmt numFmtId="171" formatCode="_(&quot;$&quot;* #,##0.00_);_(&quot;$&quot;* \(#,##0.00\);_(&quot;$&quot;* &quot;-&quot;??_);_(@_)"/>
    <numFmt numFmtId="172" formatCode="dd\-mm\-yy;@"/>
    <numFmt numFmtId="173" formatCode="_(* #,##0.00_);_(* \(#,##0.00\);_(* &quot;-&quot;??_);_(@_)"/>
  </numFmts>
  <fonts count="42" x14ac:knownFonts="1">
    <font>
      <sz val="11"/>
      <color theme="1"/>
      <name val="Calibri"/>
      <family val="2"/>
      <scheme val="minor"/>
    </font>
    <font>
      <sz val="10"/>
      <name val="Arial"/>
      <family val="2"/>
    </font>
    <font>
      <b/>
      <sz val="14"/>
      <name val="Arial"/>
      <family val="2"/>
    </font>
    <font>
      <b/>
      <sz val="10"/>
      <name val="Arial"/>
      <family val="2"/>
    </font>
    <font>
      <sz val="8"/>
      <name val="Arial"/>
      <family val="2"/>
    </font>
    <font>
      <b/>
      <sz val="8"/>
      <name val="Arial"/>
      <family val="2"/>
    </font>
    <font>
      <sz val="9"/>
      <name val="Arial"/>
      <family val="2"/>
    </font>
    <font>
      <b/>
      <sz val="9"/>
      <color indexed="81"/>
      <name val="Arial"/>
      <family val="2"/>
    </font>
    <font>
      <sz val="9"/>
      <color indexed="81"/>
      <name val="Arial"/>
      <family val="2"/>
    </font>
    <font>
      <sz val="8"/>
      <color indexed="81"/>
      <name val="Arial"/>
      <family val="2"/>
    </font>
    <font>
      <b/>
      <sz val="9"/>
      <color indexed="81"/>
      <name val="Tahoma"/>
      <family val="2"/>
    </font>
    <font>
      <sz val="9"/>
      <color indexed="81"/>
      <name val="Tahoma"/>
      <family val="2"/>
    </font>
    <font>
      <sz val="10"/>
      <color indexed="81"/>
      <name val="Arial"/>
      <family val="2"/>
    </font>
    <font>
      <sz val="8"/>
      <color theme="1"/>
      <name val="Arial"/>
      <family val="2"/>
    </font>
    <font>
      <sz val="11"/>
      <color theme="1"/>
      <name val="Calibri"/>
      <family val="2"/>
      <scheme val="minor"/>
    </font>
    <font>
      <b/>
      <sz val="11"/>
      <color indexed="8"/>
      <name val="Calibri"/>
      <family val="2"/>
    </font>
    <font>
      <sz val="11"/>
      <color indexed="8"/>
      <name val="Calibri"/>
      <family val="2"/>
    </font>
    <font>
      <sz val="11"/>
      <color indexed="9"/>
      <name val="Calibri"/>
      <family val="2"/>
    </font>
    <font>
      <u/>
      <sz val="11"/>
      <color indexed="12"/>
      <name val="Calibri"/>
      <family val="2"/>
    </font>
    <font>
      <sz val="9"/>
      <color theme="1"/>
      <name val="Arial"/>
      <family val="2"/>
    </font>
    <font>
      <b/>
      <sz val="18"/>
      <color indexed="62"/>
      <name val="Cambria"/>
      <family val="2"/>
    </font>
    <font>
      <sz val="8"/>
      <color theme="0" tint="-0.14999847407452621"/>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9"/>
      <color indexed="8"/>
      <name val="Arial"/>
      <family val="2"/>
    </font>
    <font>
      <b/>
      <sz val="11"/>
      <color indexed="63"/>
      <name val="Calibri"/>
      <family val="2"/>
    </font>
    <font>
      <b/>
      <sz val="18"/>
      <color indexed="56"/>
      <name val="Cambria"/>
      <family val="2"/>
    </font>
    <font>
      <sz val="11"/>
      <color indexed="10"/>
      <name val="Calibri"/>
      <family val="2"/>
    </font>
    <font>
      <sz val="10"/>
      <color theme="1"/>
      <name val="Calibri"/>
      <family val="2"/>
      <scheme val="minor"/>
    </font>
    <font>
      <sz val="10"/>
      <color theme="1"/>
      <name val="Arial"/>
      <family val="2"/>
    </font>
    <font>
      <sz val="10"/>
      <name val="MS Sans Serif"/>
      <family val="2"/>
    </font>
    <font>
      <b/>
      <sz val="11"/>
      <name val="Arial"/>
      <family val="2"/>
    </font>
    <font>
      <sz val="6"/>
      <name val="Arial"/>
      <family val="2"/>
    </font>
    <font>
      <sz val="7.5"/>
      <name val="Arial"/>
      <family val="2"/>
    </font>
  </fonts>
  <fills count="40">
    <fill>
      <patternFill patternType="none"/>
    </fill>
    <fill>
      <patternFill patternType="gray125"/>
    </fill>
    <fill>
      <patternFill patternType="solid">
        <fgColor indexed="2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59999389629810485"/>
        <bgColor indexed="64"/>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22"/>
        <bgColor indexed="22"/>
      </patternFill>
    </fill>
    <fill>
      <patternFill patternType="solid">
        <fgColor indexed="55"/>
        <bgColor indexed="55"/>
      </patternFill>
    </fill>
    <fill>
      <patternFill patternType="solid">
        <fgColor indexed="45"/>
        <bgColor indexed="45"/>
      </patternFill>
    </fill>
    <fill>
      <patternFill patternType="solid">
        <fgColor indexed="26"/>
        <bgColor indexed="26"/>
      </patternFill>
    </fill>
    <fill>
      <patternFill patternType="solid">
        <fgColor indexed="43"/>
        <bgColor indexed="43"/>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ashed">
        <color auto="1"/>
      </left>
      <right style="dashed">
        <color auto="1"/>
      </right>
      <top style="thin">
        <color auto="1"/>
      </top>
      <bottom style="thin">
        <color auto="1"/>
      </bottom>
      <diagonal/>
    </border>
    <border>
      <left style="dotted">
        <color auto="1"/>
      </left>
      <right style="dotted">
        <color auto="1"/>
      </right>
      <top style="thin">
        <color auto="1"/>
      </top>
      <bottom style="dotted">
        <color auto="1"/>
      </bottom>
      <diagonal/>
    </border>
    <border>
      <left style="dotted">
        <color auto="1"/>
      </left>
      <right style="thin">
        <color auto="1"/>
      </right>
      <top style="thin">
        <color auto="1"/>
      </top>
      <bottom style="dotted">
        <color auto="1"/>
      </bottom>
      <diagonal/>
    </border>
    <border>
      <left style="dotted">
        <color auto="1"/>
      </left>
      <right style="dotted">
        <color auto="1"/>
      </right>
      <top style="thin">
        <color auto="1"/>
      </top>
      <bottom style="thin">
        <color auto="1"/>
      </bottom>
      <diagonal/>
    </border>
    <border>
      <left style="thin">
        <color auto="1"/>
      </left>
      <right/>
      <top style="dotted">
        <color auto="1"/>
      </top>
      <bottom style="thin">
        <color auto="1"/>
      </bottom>
      <diagonal/>
    </border>
    <border>
      <left style="thin">
        <color auto="1"/>
      </left>
      <right style="dashed">
        <color auto="1"/>
      </right>
      <top style="thin">
        <color auto="1"/>
      </top>
      <bottom style="thin">
        <color auto="1"/>
      </bottom>
      <diagonal/>
    </border>
    <border>
      <left style="dash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dotted">
        <color auto="1"/>
      </right>
      <top style="thin">
        <color auto="1"/>
      </top>
      <bottom style="thin">
        <color auto="1"/>
      </bottom>
      <diagonal/>
    </border>
    <border>
      <left style="dotted">
        <color auto="1"/>
      </left>
      <right style="dotted">
        <color auto="1"/>
      </right>
      <top/>
      <bottom style="thin">
        <color auto="1"/>
      </bottom>
      <diagonal/>
    </border>
    <border>
      <left style="dotted">
        <color auto="1"/>
      </left>
      <right style="dotted">
        <color auto="1"/>
      </right>
      <top style="dotted">
        <color auto="1"/>
      </top>
      <bottom style="thin">
        <color auto="1"/>
      </bottom>
      <diagonal/>
    </border>
    <border>
      <left style="dashed">
        <color auto="1"/>
      </left>
      <right/>
      <top style="thin">
        <color auto="1"/>
      </top>
      <bottom style="thin">
        <color auto="1"/>
      </bottom>
      <diagonal/>
    </border>
    <border>
      <left/>
      <right style="dashed">
        <color auto="1"/>
      </right>
      <top style="thin">
        <color auto="1"/>
      </top>
      <bottom style="thin">
        <color auto="1"/>
      </bottom>
      <diagonal/>
    </border>
    <border>
      <left/>
      <right/>
      <top/>
      <bottom style="thin">
        <color indexed="64"/>
      </bottom>
      <diagonal/>
    </border>
    <border>
      <left style="dashed">
        <color auto="1"/>
      </left>
      <right style="dashed">
        <color auto="1"/>
      </right>
      <top style="thin">
        <color auto="1"/>
      </top>
      <bottom style="thin">
        <color auto="1"/>
      </bottom>
      <diagonal/>
    </border>
  </borders>
  <cellStyleXfs count="138">
    <xf numFmtId="0" fontId="0" fillId="0" borderId="0"/>
    <xf numFmtId="0" fontId="1" fillId="0" borderId="0"/>
    <xf numFmtId="44" fontId="1" fillId="0" borderId="0" applyFont="0" applyFill="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7" fillId="11"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7" fillId="12"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4" borderId="0" applyNumberFormat="0" applyBorder="0" applyAlignment="0" applyProtection="0"/>
    <xf numFmtId="0" fontId="16" fillId="9" borderId="0" applyNumberFormat="0" applyBorder="0" applyAlignment="0" applyProtection="0"/>
    <xf numFmtId="0" fontId="16" fillId="11" borderId="0" applyNumberFormat="0" applyBorder="0" applyAlignment="0" applyProtection="0"/>
    <xf numFmtId="0" fontId="17" fillId="11" borderId="0" applyNumberFormat="0" applyBorder="0" applyAlignment="0" applyProtection="0"/>
    <xf numFmtId="0" fontId="16" fillId="9" borderId="0" applyNumberFormat="0" applyBorder="0" applyAlignment="0" applyProtection="0"/>
    <xf numFmtId="0" fontId="16" fillId="15" borderId="0" applyNumberFormat="0" applyBorder="0" applyAlignment="0" applyProtection="0"/>
    <xf numFmtId="0" fontId="17" fillId="16" borderId="0" applyNumberFormat="0" applyBorder="0" applyAlignment="0" applyProtection="0"/>
    <xf numFmtId="166" fontId="1" fillId="0" borderId="0" applyFont="0" applyFill="0" applyBorder="0" applyAlignment="0" applyProtection="0"/>
    <xf numFmtId="0" fontId="18" fillId="0" borderId="0" applyNumberFormat="0" applyFill="0" applyBorder="0" applyAlignment="0" applyProtection="0">
      <alignment vertical="top"/>
      <protection locked="0"/>
    </xf>
    <xf numFmtId="43" fontId="16" fillId="0" borderId="0" applyFont="0" applyFill="0" applyBorder="0" applyAlignment="0" applyProtection="0"/>
    <xf numFmtId="43" fontId="14" fillId="0" borderId="0" applyFont="0" applyFill="0" applyBorder="0" applyAlignment="0" applyProtection="0"/>
    <xf numFmtId="167" fontId="1"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168" fontId="14" fillId="0" borderId="0" applyFont="0" applyFill="0" applyBorder="0" applyAlignment="0" applyProtection="0"/>
    <xf numFmtId="169" fontId="1" fillId="0" borderId="0" applyFont="0" applyFill="0" applyBorder="0" applyAlignment="0" applyProtection="0"/>
    <xf numFmtId="44" fontId="19" fillId="0" borderId="0" applyFont="0" applyFill="0" applyBorder="0" applyAlignment="0" applyProtection="0"/>
    <xf numFmtId="44" fontId="16" fillId="0" borderId="0" applyFont="0" applyFill="0" applyBorder="0" applyAlignment="0" applyProtection="0"/>
    <xf numFmtId="44" fontId="14" fillId="0" borderId="0" applyFont="0" applyFill="0" applyBorder="0" applyAlignment="0" applyProtection="0"/>
    <xf numFmtId="170" fontId="14" fillId="0" borderId="0" applyFont="0" applyFill="0" applyBorder="0" applyAlignment="0" applyProtection="0"/>
    <xf numFmtId="171"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6" fillId="0" borderId="0"/>
    <xf numFmtId="0" fontId="16" fillId="0" borderId="0"/>
    <xf numFmtId="0" fontId="14" fillId="0" borderId="0"/>
    <xf numFmtId="0" fontId="14" fillId="0" borderId="0"/>
    <xf numFmtId="0" fontId="14" fillId="0" borderId="0"/>
    <xf numFmtId="0" fontId="14" fillId="0" borderId="0"/>
    <xf numFmtId="0" fontId="1" fillId="0" borderId="0"/>
    <xf numFmtId="0" fontId="1" fillId="0" borderId="0"/>
    <xf numFmtId="0" fontId="14" fillId="0" borderId="0"/>
    <xf numFmtId="0" fontId="14" fillId="0" borderId="0"/>
    <xf numFmtId="0" fontId="14" fillId="0" borderId="0"/>
    <xf numFmtId="0" fontId="16" fillId="0" borderId="0"/>
    <xf numFmtId="0" fontId="1" fillId="0" borderId="0"/>
    <xf numFmtId="0" fontId="1" fillId="0" borderId="0"/>
    <xf numFmtId="0" fontId="19" fillId="0" borderId="0"/>
    <xf numFmtId="0" fontId="1" fillId="0" borderId="0"/>
    <xf numFmtId="0" fontId="1" fillId="0" borderId="0"/>
    <xf numFmtId="0" fontId="1" fillId="0" borderId="0"/>
    <xf numFmtId="0" fontId="14" fillId="0" borderId="0"/>
    <xf numFmtId="0" fontId="14" fillId="0" borderId="0"/>
    <xf numFmtId="0" fontId="14" fillId="0" borderId="0"/>
    <xf numFmtId="0" fontId="14"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1" borderId="0" applyNumberFormat="0" applyBorder="0" applyAlignment="0" applyProtection="0"/>
    <xf numFmtId="0" fontId="16" fillId="24" borderId="0" applyNumberFormat="0" applyBorder="0" applyAlignment="0" applyProtection="0"/>
    <xf numFmtId="0" fontId="16" fillId="27" borderId="0" applyNumberFormat="0" applyBorder="0" applyAlignment="0" applyProtection="0"/>
    <xf numFmtId="0" fontId="17" fillId="28"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7" fillId="35" borderId="0" applyNumberFormat="0" applyBorder="0" applyAlignment="0" applyProtection="0"/>
    <xf numFmtId="0" fontId="22" fillId="19" borderId="0" applyNumberFormat="0" applyBorder="0" applyAlignment="0" applyProtection="0"/>
    <xf numFmtId="0" fontId="23" fillId="36" borderId="8" applyNumberFormat="0" applyAlignment="0" applyProtection="0"/>
    <xf numFmtId="0" fontId="24" fillId="37" borderId="9" applyNumberFormat="0" applyAlignment="0" applyProtection="0"/>
    <xf numFmtId="43" fontId="1" fillId="0" borderId="0" applyFont="0" applyFill="0" applyBorder="0" applyAlignment="0" applyProtection="0"/>
    <xf numFmtId="164" fontId="16" fillId="0" borderId="0" applyFont="0" applyFill="0" applyBorder="0" applyAlignment="0" applyProtection="0"/>
    <xf numFmtId="171" fontId="16" fillId="0" borderId="0" applyFont="0" applyFill="0" applyBorder="0" applyAlignment="0" applyProtection="0"/>
    <xf numFmtId="166" fontId="1" fillId="0" borderId="0" applyFont="0" applyFill="0" applyBorder="0" applyAlignment="0" applyProtection="0"/>
    <xf numFmtId="0" fontId="16" fillId="0" borderId="0"/>
    <xf numFmtId="0" fontId="25" fillId="0" borderId="0" applyNumberFormat="0" applyFill="0" applyBorder="0" applyAlignment="0" applyProtection="0"/>
    <xf numFmtId="0" fontId="26" fillId="20" borderId="0" applyNumberFormat="0" applyBorder="0" applyAlignment="0" applyProtection="0"/>
    <xf numFmtId="0" fontId="27" fillId="0" borderId="10" applyNumberFormat="0" applyFill="0" applyAlignment="0" applyProtection="0"/>
    <xf numFmtId="0" fontId="28" fillId="0" borderId="11" applyNumberFormat="0" applyFill="0" applyAlignment="0" applyProtection="0"/>
    <xf numFmtId="0" fontId="29" fillId="0" borderId="12" applyNumberFormat="0" applyFill="0" applyAlignment="0" applyProtection="0"/>
    <xf numFmtId="0" fontId="29" fillId="0" borderId="0" applyNumberFormat="0" applyFill="0" applyBorder="0" applyAlignment="0" applyProtection="0"/>
    <xf numFmtId="0" fontId="30" fillId="23" borderId="8" applyNumberFormat="0" applyAlignment="0" applyProtection="0"/>
    <xf numFmtId="0" fontId="31" fillId="0" borderId="13" applyNumberFormat="0" applyFill="0" applyAlignment="0" applyProtection="0"/>
    <xf numFmtId="43" fontId="16" fillId="0" borderId="0" applyFont="0" applyFill="0" applyBorder="0" applyAlignment="0" applyProtection="0"/>
    <xf numFmtId="168" fontId="16" fillId="0" borderId="0" applyFont="0" applyFill="0" applyBorder="0" applyAlignment="0" applyProtection="0"/>
    <xf numFmtId="44" fontId="32"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xf numFmtId="170" fontId="16" fillId="0" borderId="0" applyFont="0" applyFill="0" applyBorder="0" applyAlignment="0" applyProtection="0"/>
    <xf numFmtId="171" fontId="16" fillId="0" borderId="0" applyFont="0" applyFill="0" applyBorder="0" applyAlignment="0" applyProtection="0"/>
    <xf numFmtId="0" fontId="1" fillId="0" borderId="0"/>
    <xf numFmtId="0" fontId="19" fillId="0" borderId="0"/>
    <xf numFmtId="0" fontId="1" fillId="0" borderId="0"/>
    <xf numFmtId="0" fontId="1" fillId="0" borderId="0"/>
    <xf numFmtId="0" fontId="1" fillId="0" borderId="0"/>
    <xf numFmtId="0" fontId="16" fillId="38" borderId="14" applyNumberFormat="0" applyFont="0" applyAlignment="0" applyProtection="0"/>
    <xf numFmtId="0" fontId="33" fillId="36" borderId="15" applyNumberFormat="0" applyAlignment="0" applyProtection="0"/>
    <xf numFmtId="9" fontId="16" fillId="0" borderId="0" applyFont="0" applyFill="0" applyBorder="0" applyAlignment="0" applyProtection="0"/>
    <xf numFmtId="0" fontId="34" fillId="0" borderId="0" applyNumberFormat="0" applyFill="0" applyBorder="0" applyAlignment="0" applyProtection="0"/>
    <xf numFmtId="0" fontId="35" fillId="0" borderId="0" applyNumberFormat="0" applyFill="0" applyBorder="0" applyAlignment="0" applyProtection="0"/>
    <xf numFmtId="173" fontId="14"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0" fontId="38"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169" fontId="1" fillId="0" borderId="0" applyFont="0" applyFill="0" applyBorder="0" applyAlignment="0" applyProtection="0"/>
    <xf numFmtId="0" fontId="16" fillId="0" borderId="0"/>
    <xf numFmtId="0" fontId="38" fillId="0" borderId="0"/>
    <xf numFmtId="9" fontId="14" fillId="0" borderId="0" applyFont="0" applyFill="0" applyBorder="0" applyAlignment="0" applyProtection="0"/>
  </cellStyleXfs>
  <cellXfs count="141">
    <xf numFmtId="0" fontId="0" fillId="0" borderId="0" xfId="0"/>
    <xf numFmtId="0" fontId="1" fillId="0" borderId="0" xfId="0" applyFont="1" applyFill="1" applyAlignment="1">
      <alignment vertical="top"/>
    </xf>
    <xf numFmtId="0" fontId="2" fillId="0" borderId="0" xfId="0" applyFont="1" applyFill="1" applyAlignment="1">
      <alignment horizontal="left" vertical="top"/>
    </xf>
    <xf numFmtId="4" fontId="1" fillId="0" borderId="0" xfId="0" applyNumberFormat="1" applyFont="1" applyFill="1" applyAlignment="1">
      <alignment vertical="top"/>
    </xf>
    <xf numFmtId="3" fontId="1" fillId="0" borderId="0" xfId="0" applyNumberFormat="1" applyFont="1" applyFill="1" applyAlignment="1">
      <alignment horizontal="center" vertical="top"/>
    </xf>
    <xf numFmtId="0" fontId="1" fillId="0" borderId="0" xfId="0" applyFont="1" applyFill="1" applyBorder="1" applyAlignment="1">
      <alignment vertical="top"/>
    </xf>
    <xf numFmtId="0" fontId="1" fillId="0" borderId="0" xfId="0" applyFont="1" applyFill="1" applyAlignment="1">
      <alignment horizontal="left" vertical="top"/>
    </xf>
    <xf numFmtId="0" fontId="1" fillId="0" borderId="0" xfId="0" applyFont="1" applyFill="1" applyBorder="1" applyAlignment="1">
      <alignment horizontal="center" vertical="top"/>
    </xf>
    <xf numFmtId="4" fontId="1" fillId="0" borderId="0" xfId="0" applyNumberFormat="1" applyFont="1" applyFill="1" applyBorder="1" applyAlignment="1">
      <alignment vertical="top"/>
    </xf>
    <xf numFmtId="164" fontId="1" fillId="0" borderId="0" xfId="0" applyNumberFormat="1" applyFont="1" applyFill="1" applyBorder="1" applyAlignment="1">
      <alignment horizontal="right" vertical="top"/>
    </xf>
    <xf numFmtId="0" fontId="4" fillId="0" borderId="0" xfId="0" applyFont="1" applyFill="1" applyAlignment="1">
      <alignment horizontal="center" vertical="center"/>
    </xf>
    <xf numFmtId="0" fontId="4" fillId="0" borderId="0" xfId="0" applyFont="1" applyFill="1" applyAlignment="1">
      <alignment vertical="top"/>
    </xf>
    <xf numFmtId="0" fontId="4" fillId="0" borderId="0" xfId="0" applyFont="1" applyFill="1" applyBorder="1" applyAlignment="1">
      <alignment horizontal="left" vertical="center"/>
    </xf>
    <xf numFmtId="0" fontId="4" fillId="0" borderId="0" xfId="0" applyFont="1" applyFill="1" applyBorder="1" applyAlignment="1">
      <alignment vertical="center" wrapText="1"/>
    </xf>
    <xf numFmtId="3" fontId="1" fillId="0" borderId="0" xfId="0" applyNumberFormat="1" applyFont="1" applyFill="1" applyBorder="1" applyAlignment="1">
      <alignment horizontal="center" vertical="top"/>
    </xf>
    <xf numFmtId="0" fontId="3" fillId="0" borderId="0" xfId="0" applyFont="1" applyFill="1" applyBorder="1" applyAlignment="1">
      <alignment horizontal="center" vertical="top"/>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3" fillId="0" borderId="0" xfId="0" applyFont="1" applyFill="1" applyBorder="1" applyAlignment="1">
      <alignment vertical="top"/>
    </xf>
    <xf numFmtId="0" fontId="3" fillId="0" borderId="3" xfId="0" applyFont="1" applyFill="1" applyBorder="1" applyAlignment="1">
      <alignment horizontal="left" vertical="center" wrapText="1"/>
    </xf>
    <xf numFmtId="0" fontId="3" fillId="0" borderId="0" xfId="0" applyFont="1" applyFill="1" applyAlignment="1">
      <alignment horizontal="left" vertical="top"/>
    </xf>
    <xf numFmtId="0" fontId="3" fillId="0" borderId="0" xfId="0" applyFont="1" applyFill="1" applyAlignment="1">
      <alignment vertical="top"/>
    </xf>
    <xf numFmtId="3" fontId="4" fillId="0" borderId="1" xfId="0" applyNumberFormat="1" applyFont="1" applyFill="1" applyBorder="1" applyAlignment="1">
      <alignment horizontal="center" vertical="center" wrapText="1"/>
    </xf>
    <xf numFmtId="4" fontId="3" fillId="0" borderId="0" xfId="0" applyNumberFormat="1" applyFont="1" applyFill="1" applyAlignment="1">
      <alignment vertical="top"/>
    </xf>
    <xf numFmtId="0" fontId="3" fillId="0" borderId="3" xfId="0" applyFont="1" applyFill="1" applyBorder="1" applyAlignment="1">
      <alignment horizontal="left" vertical="center"/>
    </xf>
    <xf numFmtId="0" fontId="1" fillId="4" borderId="3" xfId="0" applyFont="1" applyFill="1" applyBorder="1" applyAlignment="1">
      <alignment horizontal="left" vertical="top" wrapText="1"/>
    </xf>
    <xf numFmtId="0" fontId="3" fillId="0" borderId="0" xfId="0" applyFont="1" applyFill="1" applyBorder="1" applyAlignment="1">
      <alignment horizontal="left" vertical="top"/>
    </xf>
    <xf numFmtId="0" fontId="1" fillId="4" borderId="3" xfId="0" applyFont="1" applyFill="1" applyBorder="1" applyAlignment="1">
      <alignment horizontal="left" vertical="center"/>
    </xf>
    <xf numFmtId="4" fontId="1" fillId="0" borderId="0" xfId="0" applyNumberFormat="1" applyFont="1" applyFill="1" applyBorder="1" applyAlignment="1">
      <alignment horizontal="center" vertical="top"/>
    </xf>
    <xf numFmtId="0" fontId="1" fillId="0" borderId="0" xfId="0" applyFont="1" applyFill="1" applyAlignment="1">
      <alignment horizontal="center" vertical="top"/>
    </xf>
    <xf numFmtId="0" fontId="1" fillId="0" borderId="0" xfId="0" applyFont="1" applyFill="1" applyAlignment="1">
      <alignment horizontal="center" vertical="center"/>
    </xf>
    <xf numFmtId="172" fontId="4" fillId="0" borderId="1" xfId="0" applyNumberFormat="1" applyFont="1" applyFill="1" applyBorder="1" applyAlignment="1">
      <alignment horizontal="center" vertical="center" wrapText="1"/>
    </xf>
    <xf numFmtId="172" fontId="4" fillId="5" borderId="1" xfId="0" applyNumberFormat="1" applyFont="1" applyFill="1" applyBorder="1" applyAlignment="1">
      <alignment horizontal="center" vertical="center" wrapText="1"/>
    </xf>
    <xf numFmtId="172" fontId="4" fillId="0" borderId="2" xfId="0" applyNumberFormat="1" applyFont="1" applyFill="1" applyBorder="1" applyAlignment="1">
      <alignment horizontal="center" vertical="center" wrapText="1"/>
    </xf>
    <xf numFmtId="172" fontId="4" fillId="5" borderId="2" xfId="0" applyNumberFormat="1" applyFont="1" applyFill="1" applyBorder="1" applyAlignment="1">
      <alignment horizontal="center" vertical="center" wrapText="1"/>
    </xf>
    <xf numFmtId="14" fontId="5" fillId="0" borderId="0" xfId="0" applyNumberFormat="1" applyFont="1" applyFill="1" applyAlignment="1">
      <alignment horizontal="left" vertical="top"/>
    </xf>
    <xf numFmtId="4" fontId="4" fillId="0" borderId="1"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4" fontId="4" fillId="5" borderId="2" xfId="1" applyNumberFormat="1"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2" fontId="1" fillId="0" borderId="0" xfId="0" applyNumberFormat="1" applyFont="1" applyFill="1" applyAlignment="1">
      <alignment horizontal="center" vertical="top"/>
    </xf>
    <xf numFmtId="0" fontId="36" fillId="0" borderId="0" xfId="0" applyFont="1"/>
    <xf numFmtId="3" fontId="3" fillId="0" borderId="0" xfId="0" applyNumberFormat="1" applyFont="1" applyFill="1" applyAlignment="1">
      <alignment horizontal="center" vertical="top"/>
    </xf>
    <xf numFmtId="3" fontId="36" fillId="0" borderId="0" xfId="0" applyNumberFormat="1" applyFont="1" applyAlignment="1">
      <alignment horizontal="center"/>
    </xf>
    <xf numFmtId="2" fontId="3" fillId="0" borderId="0" xfId="0" applyNumberFormat="1" applyFont="1" applyFill="1" applyAlignment="1">
      <alignment vertical="top"/>
    </xf>
    <xf numFmtId="2" fontId="3" fillId="0" borderId="0" xfId="0" applyNumberFormat="1" applyFont="1" applyFill="1" applyAlignment="1">
      <alignment horizontal="left" vertical="top"/>
    </xf>
    <xf numFmtId="4" fontId="3" fillId="0" borderId="0" xfId="0" applyNumberFormat="1" applyFont="1" applyFill="1" applyAlignment="1">
      <alignment horizontal="left" vertical="top"/>
    </xf>
    <xf numFmtId="1" fontId="3" fillId="0" borderId="0" xfId="0" applyNumberFormat="1" applyFont="1" applyFill="1" applyAlignment="1">
      <alignment horizontal="center" vertical="top"/>
    </xf>
    <xf numFmtId="173" fontId="3" fillId="0" borderId="0" xfId="128" applyFont="1" applyFill="1" applyAlignment="1">
      <alignment horizontal="left" vertical="top"/>
    </xf>
    <xf numFmtId="0" fontId="3" fillId="0" borderId="0" xfId="0" applyFont="1" applyFill="1" applyAlignment="1">
      <alignment horizontal="center" vertical="top"/>
    </xf>
    <xf numFmtId="0" fontId="3" fillId="3" borderId="2" xfId="0" applyFont="1" applyFill="1" applyBorder="1" applyAlignment="1">
      <alignment horizontal="left" vertical="top" wrapText="1"/>
    </xf>
    <xf numFmtId="4" fontId="3" fillId="0" borderId="0" xfId="0" applyNumberFormat="1" applyFont="1" applyFill="1" applyBorder="1" applyAlignment="1">
      <alignment vertical="top"/>
    </xf>
    <xf numFmtId="0" fontId="5" fillId="0" borderId="0" xfId="0" applyFont="1" applyFill="1" applyBorder="1" applyAlignment="1">
      <alignment horizontal="left" vertical="center" wrapText="1"/>
    </xf>
    <xf numFmtId="0" fontId="4" fillId="0" borderId="0" xfId="0" applyFont="1" applyFill="1" applyBorder="1" applyAlignment="1">
      <alignment vertical="top"/>
    </xf>
    <xf numFmtId="1" fontId="4" fillId="0" borderId="0" xfId="0" applyNumberFormat="1" applyFont="1" applyFill="1" applyBorder="1" applyAlignment="1">
      <alignment horizontal="center" vertical="center"/>
    </xf>
    <xf numFmtId="0" fontId="4" fillId="0" borderId="0" xfId="0" applyFont="1" applyFill="1" applyBorder="1" applyAlignment="1">
      <alignment horizontal="left" vertical="center" wrapText="1"/>
    </xf>
    <xf numFmtId="2" fontId="1" fillId="0" borderId="0" xfId="0" applyNumberFormat="1" applyFont="1" applyFill="1" applyBorder="1" applyAlignment="1">
      <alignment horizontal="center" vertical="top"/>
    </xf>
    <xf numFmtId="0" fontId="1" fillId="2" borderId="4" xfId="0" applyFont="1" applyFill="1" applyBorder="1" applyAlignment="1">
      <alignment horizontal="left" vertical="top"/>
    </xf>
    <xf numFmtId="4" fontId="1" fillId="0" borderId="0" xfId="0" applyNumberFormat="1" applyFont="1" applyFill="1" applyBorder="1" applyAlignment="1">
      <alignment vertical="center" wrapText="1"/>
    </xf>
    <xf numFmtId="1" fontId="1" fillId="0" borderId="0" xfId="0" applyNumberFormat="1" applyFont="1" applyFill="1" applyBorder="1" applyAlignment="1">
      <alignment horizontal="center" vertical="center" wrapText="1"/>
    </xf>
    <xf numFmtId="3" fontId="37" fillId="0" borderId="0" xfId="0" applyNumberFormat="1" applyFont="1" applyAlignment="1">
      <alignment horizontal="center"/>
    </xf>
    <xf numFmtId="2" fontId="1" fillId="0" borderId="0" xfId="0" applyNumberFormat="1" applyFont="1" applyFill="1" applyBorder="1" applyAlignment="1">
      <alignment horizontal="right" vertical="top"/>
    </xf>
    <xf numFmtId="4" fontId="4" fillId="0" borderId="5" xfId="0" applyNumberFormat="1" applyFont="1" applyFill="1" applyBorder="1" applyAlignment="1">
      <alignment horizontal="center" vertical="center" wrapText="1"/>
    </xf>
    <xf numFmtId="4" fontId="4" fillId="0" borderId="16" xfId="0" applyNumberFormat="1" applyFont="1" applyFill="1" applyBorder="1" applyAlignment="1">
      <alignment horizontal="center" vertical="center" wrapText="1"/>
    </xf>
    <xf numFmtId="4" fontId="4" fillId="0" borderId="17" xfId="0" applyNumberFormat="1" applyFont="1" applyFill="1" applyBorder="1" applyAlignment="1">
      <alignment horizontal="center" vertical="center" wrapText="1"/>
    </xf>
    <xf numFmtId="3" fontId="4" fillId="0" borderId="17" xfId="0" applyNumberFormat="1" applyFont="1" applyFill="1" applyBorder="1" applyAlignment="1">
      <alignment horizontal="center" vertical="center" wrapText="1"/>
    </xf>
    <xf numFmtId="3" fontId="4" fillId="0" borderId="18" xfId="0" applyNumberFormat="1" applyFont="1" applyFill="1" applyBorder="1" applyAlignment="1">
      <alignment horizontal="center" vertical="center" wrapText="1"/>
    </xf>
    <xf numFmtId="3" fontId="6" fillId="0" borderId="17" xfId="0" applyNumberFormat="1" applyFont="1" applyFill="1" applyBorder="1" applyAlignment="1">
      <alignment horizontal="center" vertical="center" wrapText="1"/>
    </xf>
    <xf numFmtId="3" fontId="6" fillId="0" borderId="19" xfId="0" applyNumberFormat="1" applyFont="1" applyFill="1" applyBorder="1" applyAlignment="1">
      <alignment horizontal="center" vertical="center" wrapText="1"/>
    </xf>
    <xf numFmtId="3" fontId="4" fillId="0" borderId="19" xfId="0" applyNumberFormat="1" applyFont="1" applyFill="1" applyBorder="1" applyAlignment="1">
      <alignment horizontal="center" vertical="center" wrapText="1"/>
    </xf>
    <xf numFmtId="3" fontId="4" fillId="0" borderId="20" xfId="0" applyNumberFormat="1" applyFont="1" applyFill="1" applyBorder="1" applyAlignment="1">
      <alignment horizontal="center" vertical="center" wrapText="1"/>
    </xf>
    <xf numFmtId="4" fontId="4" fillId="0" borderId="21" xfId="0" applyNumberFormat="1" applyFont="1" applyFill="1" applyBorder="1" applyAlignment="1">
      <alignment horizontal="center" vertical="center" wrapText="1"/>
    </xf>
    <xf numFmtId="4" fontId="4" fillId="0" borderId="22" xfId="0" applyNumberFormat="1" applyFont="1" applyFill="1" applyBorder="1" applyAlignment="1">
      <alignment horizontal="center" vertical="center" wrapText="1"/>
    </xf>
    <xf numFmtId="4" fontId="4" fillId="0" borderId="19" xfId="0" applyNumberFormat="1" applyFont="1" applyFill="1" applyBorder="1" applyAlignment="1">
      <alignment horizontal="center" vertical="center" wrapText="1"/>
    </xf>
    <xf numFmtId="3" fontId="4" fillId="0" borderId="23" xfId="0" applyNumberFormat="1" applyFont="1" applyFill="1" applyBorder="1" applyAlignment="1">
      <alignment horizontal="center" vertical="center" wrapText="1"/>
    </xf>
    <xf numFmtId="3" fontId="4" fillId="0" borderId="24" xfId="0" applyNumberFormat="1" applyFont="1" applyFill="1" applyBorder="1" applyAlignment="1">
      <alignment horizontal="center" vertical="center" wrapText="1"/>
    </xf>
    <xf numFmtId="3" fontId="4" fillId="0" borderId="25" xfId="0" applyNumberFormat="1" applyFont="1" applyFill="1" applyBorder="1" applyAlignment="1">
      <alignment horizontal="center" vertical="center" wrapText="1"/>
    </xf>
    <xf numFmtId="3" fontId="4" fillId="0" borderId="26" xfId="0" applyNumberFormat="1" applyFont="1" applyFill="1" applyBorder="1" applyAlignment="1">
      <alignment horizontal="center" vertical="center" wrapText="1"/>
    </xf>
    <xf numFmtId="0" fontId="21" fillId="39" borderId="1" xfId="0" applyFont="1" applyFill="1" applyBorder="1" applyAlignment="1">
      <alignment horizontal="center" vertical="top"/>
    </xf>
    <xf numFmtId="4" fontId="4" fillId="39" borderId="1" xfId="0" applyNumberFormat="1" applyFont="1" applyFill="1" applyBorder="1" applyAlignment="1">
      <alignment horizontal="center" vertical="top" wrapText="1"/>
    </xf>
    <xf numFmtId="0" fontId="4" fillId="0" borderId="0" xfId="0" applyFont="1" applyFill="1" applyAlignment="1">
      <alignment horizontal="center" vertical="top"/>
    </xf>
    <xf numFmtId="0" fontId="0" fillId="0" borderId="0" xfId="0" applyFont="1"/>
    <xf numFmtId="165" fontId="4" fillId="0" borderId="17" xfId="0"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14" fontId="3" fillId="0" borderId="0" xfId="0" applyNumberFormat="1" applyFont="1" applyFill="1" applyAlignment="1">
      <alignment horizontal="left" vertical="top"/>
    </xf>
    <xf numFmtId="49" fontId="4" fillId="0" borderId="16" xfId="137" applyNumberFormat="1" applyFont="1" applyFill="1" applyBorder="1" applyAlignment="1">
      <alignment horizontal="center" vertical="center" wrapText="1"/>
    </xf>
    <xf numFmtId="4" fontId="4" fillId="17" borderId="16" xfId="0" applyNumberFormat="1" applyFont="1" applyFill="1" applyBorder="1" applyAlignment="1">
      <alignment horizontal="center" vertical="center" wrapText="1"/>
    </xf>
    <xf numFmtId="165" fontId="4" fillId="17" borderId="17"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 fontId="4" fillId="0" borderId="17" xfId="0" applyNumberFormat="1" applyFont="1" applyFill="1" applyBorder="1" applyAlignment="1">
      <alignment horizontal="center" wrapText="1"/>
    </xf>
    <xf numFmtId="4" fontId="4" fillId="0" borderId="27" xfId="0" applyNumberFormat="1" applyFont="1" applyFill="1" applyBorder="1" applyAlignment="1">
      <alignment horizontal="center" vertical="center" wrapText="1"/>
    </xf>
    <xf numFmtId="4" fontId="4" fillId="0" borderId="28" xfId="0" applyNumberFormat="1" applyFont="1" applyFill="1" applyBorder="1" applyAlignment="1">
      <alignment horizontal="center" vertical="center" wrapText="1"/>
    </xf>
    <xf numFmtId="0" fontId="39" fillId="0" borderId="0" xfId="0" applyFont="1" applyFill="1" applyAlignment="1">
      <alignment vertical="top"/>
    </xf>
    <xf numFmtId="2" fontId="4" fillId="0" borderId="19" xfId="0" applyNumberFormat="1" applyFont="1" applyFill="1" applyBorder="1" applyAlignment="1">
      <alignment horizontal="center" vertical="center"/>
    </xf>
    <xf numFmtId="3" fontId="4" fillId="0" borderId="17" xfId="0" applyNumberFormat="1" applyFont="1" applyFill="1" applyBorder="1" applyAlignment="1">
      <alignment horizontal="center" vertical="center"/>
    </xf>
    <xf numFmtId="49" fontId="4" fillId="0" borderId="16" xfId="0" applyNumberFormat="1" applyFont="1" applyFill="1" applyBorder="1" applyAlignment="1">
      <alignment horizontal="center" vertical="center"/>
    </xf>
    <xf numFmtId="3" fontId="40" fillId="0" borderId="19" xfId="0" applyNumberFormat="1" applyFont="1" applyFill="1" applyBorder="1" applyAlignment="1">
      <alignment horizontal="center" vertical="center" wrapText="1"/>
    </xf>
    <xf numFmtId="3" fontId="40" fillId="0" borderId="25"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4" fontId="4" fillId="5" borderId="2" xfId="1"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0" fontId="4" fillId="0" borderId="0" xfId="0" applyFont="1" applyFill="1" applyBorder="1" applyAlignment="1">
      <alignment vertical="center"/>
    </xf>
    <xf numFmtId="4" fontId="41" fillId="0" borderId="16" xfId="0" applyNumberFormat="1" applyFont="1" applyFill="1" applyBorder="1" applyAlignment="1">
      <alignment horizontal="center" vertical="center" wrapText="1"/>
    </xf>
    <xf numFmtId="4" fontId="41" fillId="0" borderId="19" xfId="0" applyNumberFormat="1" applyFont="1" applyFill="1" applyBorder="1" applyAlignment="1">
      <alignment horizontal="center" vertical="center" wrapText="1"/>
    </xf>
    <xf numFmtId="4" fontId="4" fillId="0" borderId="30" xfId="0"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0" fontId="13" fillId="0" borderId="1" xfId="0" applyFont="1" applyBorder="1" applyAlignment="1">
      <alignment horizontal="center"/>
    </xf>
    <xf numFmtId="0" fontId="13" fillId="0" borderId="5" xfId="0" applyFont="1" applyBorder="1" applyAlignment="1">
      <alignment horizontal="center"/>
    </xf>
    <xf numFmtId="0" fontId="13" fillId="0" borderId="7" xfId="0" applyFont="1" applyBorder="1" applyAlignment="1">
      <alignment horizontal="center"/>
    </xf>
    <xf numFmtId="0" fontId="13" fillId="0" borderId="6" xfId="0" applyFont="1" applyBorder="1" applyAlignment="1">
      <alignment horizontal="center"/>
    </xf>
    <xf numFmtId="4" fontId="4" fillId="0" borderId="1" xfId="0" applyNumberFormat="1" applyFont="1" applyFill="1" applyBorder="1" applyAlignment="1">
      <alignment horizontal="center" vertical="center" wrapText="1"/>
    </xf>
    <xf numFmtId="4" fontId="4"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textRotation="90"/>
    </xf>
    <xf numFmtId="0" fontId="4" fillId="0" borderId="2" xfId="0" applyFont="1" applyFill="1" applyBorder="1" applyAlignment="1">
      <alignment horizontal="center" vertical="center" textRotation="90"/>
    </xf>
    <xf numFmtId="4" fontId="1" fillId="0" borderId="1" xfId="0" applyNumberFormat="1"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4" fontId="4" fillId="5" borderId="2"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4" fontId="4" fillId="5" borderId="5" xfId="0" applyNumberFormat="1" applyFont="1" applyFill="1" applyBorder="1" applyAlignment="1">
      <alignment horizontal="center" vertical="center" wrapText="1"/>
    </xf>
    <xf numFmtId="4" fontId="4" fillId="5" borderId="7" xfId="0" applyNumberFormat="1" applyFont="1" applyFill="1" applyBorder="1" applyAlignment="1">
      <alignment horizontal="center" vertical="center" wrapText="1"/>
    </xf>
    <xf numFmtId="4" fontId="4" fillId="5" borderId="6" xfId="0" applyNumberFormat="1" applyFont="1" applyFill="1" applyBorder="1" applyAlignment="1">
      <alignment horizontal="center" vertical="center" wrapText="1"/>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6" xfId="0" applyFont="1" applyFill="1" applyBorder="1" applyAlignment="1">
      <alignment horizontal="lef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3" fontId="1" fillId="0" borderId="1" xfId="0" applyNumberFormat="1" applyFont="1" applyFill="1" applyBorder="1" applyAlignment="1">
      <alignment horizontal="center" vertical="center" wrapText="1"/>
    </xf>
    <xf numFmtId="4" fontId="1" fillId="5" borderId="1" xfId="1" applyNumberFormat="1" applyFont="1" applyFill="1" applyBorder="1" applyAlignment="1">
      <alignment horizontal="center" vertical="center"/>
    </xf>
    <xf numFmtId="4" fontId="4" fillId="5" borderId="1" xfId="1" applyNumberFormat="1" applyFont="1" applyFill="1" applyBorder="1" applyAlignment="1">
      <alignment horizontal="center" vertical="center" wrapText="1"/>
    </xf>
    <xf numFmtId="4" fontId="4" fillId="5" borderId="2" xfId="1"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4" fontId="4" fillId="0" borderId="0" xfId="0" applyNumberFormat="1" applyFont="1" applyFill="1" applyBorder="1" applyAlignment="1">
      <alignment horizontal="center" vertical="center" wrapText="1"/>
    </xf>
    <xf numFmtId="0" fontId="4" fillId="0" borderId="29" xfId="0" applyFont="1" applyFill="1" applyBorder="1" applyAlignment="1">
      <alignment horizontal="center" vertical="center"/>
    </xf>
  </cellXfs>
  <cellStyles count="138">
    <cellStyle name="20% - Accent1" xfId="71"/>
    <cellStyle name="20% - Accent2" xfId="72"/>
    <cellStyle name="20% - Accent3" xfId="73"/>
    <cellStyle name="20% - Accent4" xfId="74"/>
    <cellStyle name="20% - Accent5" xfId="75"/>
    <cellStyle name="20% - Accent6" xfId="76"/>
    <cellStyle name="40% - Accent1" xfId="77"/>
    <cellStyle name="40% - Accent2" xfId="78"/>
    <cellStyle name="40% - Accent3" xfId="79"/>
    <cellStyle name="40% - Accent4" xfId="80"/>
    <cellStyle name="40% - Accent5" xfId="81"/>
    <cellStyle name="40% - Accent6" xfId="82"/>
    <cellStyle name="60% - Accent1" xfId="83"/>
    <cellStyle name="60% - Accent2" xfId="84"/>
    <cellStyle name="60% - Accent3" xfId="85"/>
    <cellStyle name="60% - Accent4" xfId="86"/>
    <cellStyle name="60% - Accent5" xfId="87"/>
    <cellStyle name="60% - Accent6" xfId="88"/>
    <cellStyle name="Accent1" xfId="89"/>
    <cellStyle name="Accent2" xfId="90"/>
    <cellStyle name="Accent3" xfId="91"/>
    <cellStyle name="Accent4" xfId="92"/>
    <cellStyle name="Accent5" xfId="93"/>
    <cellStyle name="Accent6" xfId="94"/>
    <cellStyle name="Bad" xfId="95"/>
    <cellStyle name="Calculation" xfId="96"/>
    <cellStyle name="Check Cell" xfId="97"/>
    <cellStyle name="Comma 2" xfId="98"/>
    <cellStyle name="Currency 2" xfId="2"/>
    <cellStyle name="Currency 2 2" xfId="129"/>
    <cellStyle name="Currency 3" xfId="99"/>
    <cellStyle name="Currency 4" xfId="100"/>
    <cellStyle name="Énfasis 1" xfId="3"/>
    <cellStyle name="Énfasis 2" xfId="4"/>
    <cellStyle name="Énfasis 3" xfId="5"/>
    <cellStyle name="Énfasis1 - 20%" xfId="6"/>
    <cellStyle name="Énfasis1 - 40%" xfId="7"/>
    <cellStyle name="Énfasis1 - 60%" xfId="8"/>
    <cellStyle name="Énfasis2 - 20%" xfId="9"/>
    <cellStyle name="Énfasis2 - 40%" xfId="10"/>
    <cellStyle name="Énfasis2 - 60%" xfId="11"/>
    <cellStyle name="Énfasis3 - 20%" xfId="12"/>
    <cellStyle name="Énfasis3 - 40%" xfId="13"/>
    <cellStyle name="Énfasis3 - 60%" xfId="14"/>
    <cellStyle name="Énfasis4 - 20%" xfId="15"/>
    <cellStyle name="Énfasis4 - 40%" xfId="16"/>
    <cellStyle name="Énfasis4 - 60%" xfId="17"/>
    <cellStyle name="Énfasis5 - 20%" xfId="18"/>
    <cellStyle name="Énfasis5 - 40%" xfId="19"/>
    <cellStyle name="Énfasis5 - 60%" xfId="20"/>
    <cellStyle name="Énfasis6 - 20%" xfId="21"/>
    <cellStyle name="Énfasis6 - 40%" xfId="22"/>
    <cellStyle name="Énfasis6 - 60%" xfId="23"/>
    <cellStyle name="Euro" xfId="24"/>
    <cellStyle name="Euro 2" xfId="101"/>
    <cellStyle name="Excel Built-in Normal" xfId="102"/>
    <cellStyle name="Explanatory Text" xfId="103"/>
    <cellStyle name="Good" xfId="104"/>
    <cellStyle name="Heading 1" xfId="105"/>
    <cellStyle name="Heading 2" xfId="106"/>
    <cellStyle name="Heading 3" xfId="107"/>
    <cellStyle name="Heading 4" xfId="108"/>
    <cellStyle name="Hipervínculo 2" xfId="25"/>
    <cellStyle name="Input" xfId="109"/>
    <cellStyle name="Linked Cell" xfId="110"/>
    <cellStyle name="Millares 2" xfId="26"/>
    <cellStyle name="Millares 2 2" xfId="27"/>
    <cellStyle name="Millares 2 2 2" xfId="111"/>
    <cellStyle name="Millares 2 3" xfId="130"/>
    <cellStyle name="Millares 3" xfId="28"/>
    <cellStyle name="Millares 3 2" xfId="131"/>
    <cellStyle name="Millares 4" xfId="29"/>
    <cellStyle name="Millares 4 2" xfId="30"/>
    <cellStyle name="Millares 4 2 2" xfId="132"/>
    <cellStyle name="Millares 4 3" xfId="133"/>
    <cellStyle name="Millares 5" xfId="31"/>
    <cellStyle name="Millares 6" xfId="32"/>
    <cellStyle name="Millares 6 2" xfId="112"/>
    <cellStyle name="Millares 7" xfId="128"/>
    <cellStyle name="Moneda 2" xfId="33"/>
    <cellStyle name="Moneda 2 2" xfId="34"/>
    <cellStyle name="Moneda 2 2 2" xfId="113"/>
    <cellStyle name="Moneda 2 3" xfId="134"/>
    <cellStyle name="Moneda 3" xfId="35"/>
    <cellStyle name="Moneda 3 2" xfId="36"/>
    <cellStyle name="Moneda 3 2 2" xfId="114"/>
    <cellStyle name="Moneda 3 3" xfId="115"/>
    <cellStyle name="Moneda 4" xfId="37"/>
    <cellStyle name="Moneda 4 2" xfId="116"/>
    <cellStyle name="Moneda 5" xfId="38"/>
    <cellStyle name="Moneda 5 2" xfId="117"/>
    <cellStyle name="Normal" xfId="0" builtinId="0"/>
    <cellStyle name="Normal 10" xfId="39"/>
    <cellStyle name="Normal 11" xfId="40"/>
    <cellStyle name="Normal 12" xfId="41"/>
    <cellStyle name="Normal 13" xfId="42"/>
    <cellStyle name="Normal 14" xfId="43"/>
    <cellStyle name="Normal 15" xfId="44"/>
    <cellStyle name="Normal 15 2" xfId="45"/>
    <cellStyle name="Normal 16" xfId="46"/>
    <cellStyle name="Normal 17" xfId="47"/>
    <cellStyle name="Normal 18" xfId="48"/>
    <cellStyle name="Normal 19" xfId="49"/>
    <cellStyle name="Normal 2" xfId="1"/>
    <cellStyle name="Normal 2 2" xfId="50"/>
    <cellStyle name="Normal 2 2 2" xfId="118"/>
    <cellStyle name="Normal 2 3" xfId="119"/>
    <cellStyle name="Normal 2 4" xfId="120"/>
    <cellStyle name="Normal 2_Rectificación FAM 2010 uaa" xfId="51"/>
    <cellStyle name="Normal 20" xfId="52"/>
    <cellStyle name="Normal 21" xfId="53"/>
    <cellStyle name="Normal 22" xfId="54"/>
    <cellStyle name="Normal 23" xfId="55"/>
    <cellStyle name="Normal 23 2" xfId="135"/>
    <cellStyle name="Normal 3" xfId="56"/>
    <cellStyle name="Normal 3 2" xfId="57"/>
    <cellStyle name="Normal 3 2 2" xfId="121"/>
    <cellStyle name="Normal 3 3" xfId="58"/>
    <cellStyle name="Normal 3 4" xfId="136"/>
    <cellStyle name="Normal 4" xfId="59"/>
    <cellStyle name="Normal 4 2" xfId="60"/>
    <cellStyle name="Normal 5" xfId="61"/>
    <cellStyle name="Normal 5 2" xfId="122"/>
    <cellStyle name="Normal 6" xfId="62"/>
    <cellStyle name="Normal 7" xfId="63"/>
    <cellStyle name="Normal 8" xfId="64"/>
    <cellStyle name="Normal 9" xfId="65"/>
    <cellStyle name="Note" xfId="123"/>
    <cellStyle name="Output" xfId="124"/>
    <cellStyle name="Percent 2" xfId="66"/>
    <cellStyle name="Percent 3" xfId="67"/>
    <cellStyle name="Porcentaje" xfId="137" builtinId="5"/>
    <cellStyle name="Porcentaje 2" xfId="125"/>
    <cellStyle name="Porcentual 2" xfId="68"/>
    <cellStyle name="Porcentual 2 2" xfId="69"/>
    <cellStyle name="Title" xfId="126"/>
    <cellStyle name="Título de hoja" xfId="70"/>
    <cellStyle name="Warning Text" xfId="127"/>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najera.UACJ/AppData/Local/Microsoft/Windows/Temporary%20Internet%20Files/Content.Outlook/T1F55X5O/UABC%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lreyes\Mis%20documentos\Lorenia\2011\Correspondencia\Inversi&#243;n%20P&#250;blica\UABC%2020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Documents%20and%20Settings/lreyes/Mis%20documentos/Lorenia/2011/Correspondencia/Inversi&#243;n%20P&#250;blica/UABC%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6"/>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22"/>
      <sheetName val="503"/>
      <sheetName val="461"/>
      <sheetName val="228"/>
      <sheetName val="160 (2)"/>
      <sheetName val="160"/>
      <sheetName val="46"/>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22"/>
      <sheetName val="503"/>
      <sheetName val="461"/>
      <sheetName val="228"/>
      <sheetName val="160 (2)"/>
      <sheetName val="160"/>
      <sheetName val="46"/>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F114"/>
  <sheetViews>
    <sheetView showZeros="0" tabSelected="1" zoomScale="90" zoomScaleNormal="90" zoomScaleSheetLayoutView="80" workbookViewId="0">
      <selection activeCell="B9" sqref="B9"/>
    </sheetView>
  </sheetViews>
  <sheetFormatPr baseColWidth="10" defaultColWidth="11.42578125" defaultRowHeight="15" x14ac:dyDescent="0.25"/>
  <cols>
    <col min="1" max="1" width="3" style="29" customWidth="1"/>
    <col min="2" max="2" width="46.85546875" style="1" customWidth="1"/>
    <col min="3" max="3" width="12.5703125" style="1" customWidth="1"/>
    <col min="4" max="4" width="11.5703125" style="1" customWidth="1"/>
    <col min="5" max="5" width="8.7109375" style="3" customWidth="1"/>
    <col min="6" max="6" width="7.28515625" style="3" customWidth="1"/>
    <col min="7" max="9" width="15.7109375" style="3" customWidth="1"/>
    <col min="10" max="10" width="25.7109375" style="3" customWidth="1"/>
    <col min="11" max="12" width="3" style="3" customWidth="1"/>
    <col min="13" max="13" width="6.7109375" style="3" customWidth="1"/>
    <col min="14" max="14" width="10.7109375" style="3" customWidth="1"/>
    <col min="15" max="15" width="6.28515625" style="3" customWidth="1"/>
    <col min="16" max="16" width="10.42578125" style="3" customWidth="1"/>
    <col min="17" max="17" width="7.7109375" style="3" customWidth="1"/>
    <col min="18" max="18" width="6.7109375" style="3" customWidth="1"/>
    <col min="19" max="19" width="9.28515625" style="3" customWidth="1"/>
    <col min="20" max="20" width="25.28515625" style="3" customWidth="1"/>
    <col min="21" max="21" width="8.28515625" style="3" customWidth="1"/>
    <col min="22" max="22" width="18" style="3" customWidth="1"/>
    <col min="23" max="23" width="7.140625" style="3" customWidth="1"/>
    <col min="24" max="24" width="9.85546875" style="3" customWidth="1"/>
    <col min="25" max="25" width="24.28515625" style="3" customWidth="1"/>
    <col min="26" max="26" width="8.7109375" style="3" customWidth="1"/>
    <col min="27" max="27" width="13" style="3" customWidth="1"/>
    <col min="28" max="28" width="8.85546875" style="3" customWidth="1"/>
    <col min="29" max="29" width="8.7109375" style="3" customWidth="1"/>
    <col min="30" max="30" width="11.7109375" style="3" customWidth="1"/>
    <col min="31" max="31" width="11.42578125" style="3" customWidth="1"/>
    <col min="32" max="32" width="10.140625" customWidth="1"/>
    <col min="33" max="33" width="11.7109375" style="4" customWidth="1"/>
    <col min="34" max="35" width="12" style="4" customWidth="1"/>
    <col min="36" max="36" width="21.42578125" style="4" customWidth="1"/>
    <col min="37" max="37" width="9.85546875" style="4" customWidth="1"/>
    <col min="38" max="38" width="10.85546875" style="4" customWidth="1"/>
    <col min="39" max="39" width="10.42578125" style="4" customWidth="1"/>
    <col min="40" max="40" width="13.28515625" style="3" customWidth="1"/>
    <col min="41" max="41" width="17.28515625" style="3" customWidth="1"/>
    <col min="42" max="42" width="24.7109375" style="3" customWidth="1"/>
    <col min="43" max="43" width="16.7109375" style="3" customWidth="1"/>
    <col min="44" max="44" width="8.7109375" style="3" customWidth="1"/>
    <col min="45" max="45" width="8.42578125" style="3" customWidth="1"/>
    <col min="46" max="46" width="11.7109375" style="3" customWidth="1"/>
    <col min="47" max="47" width="8.140625" style="3" customWidth="1"/>
    <col min="48" max="48" width="12.42578125" style="3" customWidth="1"/>
    <col min="49" max="49" width="9.42578125" style="3" customWidth="1"/>
    <col min="50" max="50" width="13.85546875" style="3" customWidth="1"/>
    <col min="51" max="51" width="4.85546875" style="3" customWidth="1"/>
    <col min="52" max="52" width="7.140625" style="3" customWidth="1"/>
    <col min="53" max="53" width="5" style="3" customWidth="1"/>
    <col min="54" max="54" width="5.85546875" style="3" customWidth="1"/>
    <col min="55" max="55" width="5" style="3" customWidth="1"/>
    <col min="56" max="56" width="5.85546875" style="3" customWidth="1"/>
    <col min="57" max="57" width="5.28515625" style="3" customWidth="1"/>
    <col min="58" max="58" width="5.85546875" style="3" customWidth="1"/>
    <col min="59" max="59" width="5" style="3" customWidth="1"/>
    <col min="60" max="60" width="5.85546875" style="3" customWidth="1"/>
    <col min="61" max="61" width="5" style="3" customWidth="1"/>
    <col min="62" max="62" width="5.85546875" style="3" customWidth="1"/>
    <col min="63" max="63" width="5" style="3" customWidth="1"/>
    <col min="64" max="66" width="5.85546875" style="3" customWidth="1"/>
    <col min="67" max="67" width="5" style="3" customWidth="1"/>
    <col min="68" max="68" width="5.85546875" style="3" customWidth="1"/>
    <col min="69" max="69" width="5" style="3" customWidth="1"/>
    <col min="70" max="70" width="5.85546875" style="3" customWidth="1"/>
    <col min="71" max="71" width="5" style="3" customWidth="1"/>
    <col min="72" max="77" width="5.85546875" style="3" customWidth="1"/>
    <col min="78" max="78" width="6.7109375" style="3" customWidth="1"/>
    <col min="79" max="80" width="5.85546875" style="3" customWidth="1"/>
    <col min="81" max="81" width="5" style="3" customWidth="1"/>
    <col min="82" max="82" width="6.7109375" style="3" customWidth="1"/>
    <col min="83" max="83" width="10.140625" style="3" customWidth="1"/>
    <col min="84" max="84" width="6.140625" style="3" customWidth="1"/>
    <col min="85" max="85" width="14.42578125" style="3" customWidth="1"/>
    <col min="86" max="86" width="12.42578125" style="3" customWidth="1"/>
    <col min="87" max="88" width="5.42578125" style="3" customWidth="1"/>
    <col min="89" max="89" width="5" style="3" customWidth="1"/>
    <col min="90" max="90" width="5.85546875" style="3" customWidth="1"/>
    <col min="91" max="91" width="5" style="3" customWidth="1"/>
    <col min="92" max="92" width="5.85546875" style="3" customWidth="1"/>
    <col min="93" max="93" width="5.28515625" style="3" customWidth="1"/>
    <col min="94" max="94" width="5.85546875" style="3" customWidth="1"/>
    <col min="95" max="95" width="5" style="3" customWidth="1"/>
    <col min="96" max="96" width="5.85546875" style="3" customWidth="1"/>
    <col min="97" max="97" width="5" style="3" customWidth="1"/>
    <col min="98" max="98" width="5.85546875" style="3" customWidth="1"/>
    <col min="99" max="99" width="5" style="3" customWidth="1"/>
    <col min="100" max="102" width="5.85546875" style="3" customWidth="1"/>
    <col min="103" max="103" width="5" style="3" customWidth="1"/>
    <col min="104" max="104" width="5.85546875" style="3" customWidth="1"/>
    <col min="105" max="105" width="5" style="3" customWidth="1"/>
    <col min="106" max="106" width="5.85546875" style="3" customWidth="1"/>
    <col min="107" max="107" width="5" style="3" customWidth="1"/>
    <col min="108" max="116" width="5.85546875" style="3" customWidth="1"/>
    <col min="117" max="117" width="5" style="3" customWidth="1"/>
    <col min="118" max="118" width="5.85546875" style="3" customWidth="1"/>
    <col min="119" max="119" width="10.140625" style="3" customWidth="1"/>
    <col min="120" max="120" width="6.140625" style="3" customWidth="1"/>
    <col min="121" max="121" width="8.7109375" style="3" customWidth="1"/>
    <col min="122" max="122" width="13.85546875" style="3" customWidth="1"/>
    <col min="123" max="123" width="4.85546875" style="3" customWidth="1"/>
    <col min="124" max="124" width="5.85546875" style="3" customWidth="1"/>
    <col min="125" max="125" width="5" style="3" customWidth="1"/>
    <col min="126" max="126" width="5.85546875" style="3" customWidth="1"/>
    <col min="127" max="127" width="5" style="3" customWidth="1"/>
    <col min="128" max="128" width="5.85546875" style="3" customWidth="1"/>
    <col min="129" max="129" width="5.28515625" style="3" customWidth="1"/>
    <col min="130" max="130" width="5.85546875" style="3" customWidth="1"/>
    <col min="131" max="131" width="5" style="3" customWidth="1"/>
    <col min="132" max="132" width="5.85546875" style="3" customWidth="1"/>
    <col min="133" max="133" width="5" style="3" customWidth="1"/>
    <col min="134" max="134" width="5.85546875" style="3" customWidth="1"/>
    <col min="135" max="135" width="5" style="3" customWidth="1"/>
    <col min="136" max="138" width="5.85546875" style="3" customWidth="1"/>
    <col min="139" max="139" width="5" style="3" customWidth="1"/>
    <col min="140" max="140" width="5.85546875" style="3" customWidth="1"/>
    <col min="141" max="141" width="5" style="3" customWidth="1"/>
    <col min="142" max="142" width="5.85546875" style="3" customWidth="1"/>
    <col min="143" max="143" width="5" style="3" customWidth="1"/>
    <col min="144" max="152" width="5.85546875" style="3" customWidth="1"/>
    <col min="153" max="153" width="5" style="3" customWidth="1"/>
    <col min="154" max="154" width="5.85546875" style="3" customWidth="1"/>
    <col min="155" max="155" width="10.140625" style="3" customWidth="1"/>
    <col min="156" max="156" width="6.140625" style="3" customWidth="1"/>
    <col min="157" max="157" width="8.7109375" style="3" customWidth="1"/>
    <col min="158" max="158" width="13.85546875" style="3" customWidth="1"/>
    <col min="159" max="162" width="11.42578125" customWidth="1"/>
    <col min="163" max="16384" width="11.42578125" style="1"/>
  </cols>
  <sheetData>
    <row r="1" spans="1:158" s="42" customFormat="1" ht="12.75" x14ac:dyDescent="0.2">
      <c r="A1" s="29"/>
      <c r="B1" s="1"/>
      <c r="C1" s="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4"/>
      <c r="AF1" s="4"/>
      <c r="AG1" s="41"/>
      <c r="AH1" s="4"/>
      <c r="AI1" s="4"/>
      <c r="AJ1" s="4"/>
      <c r="AK1" s="4"/>
      <c r="AL1" s="4"/>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row>
    <row r="2" spans="1:158" s="42" customFormat="1" x14ac:dyDescent="0.2">
      <c r="A2" s="29"/>
      <c r="B2" s="93" t="s">
        <v>15</v>
      </c>
      <c r="C2" s="2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43"/>
      <c r="AF2" s="44"/>
      <c r="AG2" s="45"/>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3"/>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row>
    <row r="3" spans="1:158" s="42" customFormat="1" ht="12.75" x14ac:dyDescent="0.2">
      <c r="A3" s="29"/>
      <c r="B3" s="20" t="s">
        <v>68</v>
      </c>
      <c r="C3" s="20"/>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43"/>
      <c r="AF3" s="44"/>
      <c r="AG3" s="46"/>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47"/>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row>
    <row r="4" spans="1:158" s="42" customFormat="1" ht="13.9" x14ac:dyDescent="0.3">
      <c r="A4" s="29"/>
      <c r="B4" s="20" t="s">
        <v>138</v>
      </c>
      <c r="C4" s="20"/>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43"/>
      <c r="AF4" s="44"/>
      <c r="AG4" s="46"/>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47"/>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row>
    <row r="5" spans="1:158" s="42" customFormat="1" ht="13.9" x14ac:dyDescent="0.3">
      <c r="A5" s="29"/>
      <c r="B5" s="20"/>
      <c r="C5" s="20"/>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43"/>
      <c r="AF5" s="44"/>
      <c r="AG5" s="46"/>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47"/>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row>
    <row r="6" spans="1:158" s="42" customFormat="1" ht="12.75" x14ac:dyDescent="0.2">
      <c r="A6" s="29"/>
      <c r="B6" s="20" t="s">
        <v>114</v>
      </c>
      <c r="C6" s="20"/>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43"/>
      <c r="AF6" s="44"/>
      <c r="AG6" s="46"/>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47"/>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row>
    <row r="7" spans="1:158" s="42" customFormat="1" ht="18" x14ac:dyDescent="0.2">
      <c r="A7" s="29"/>
      <c r="B7" s="21" t="s">
        <v>106</v>
      </c>
      <c r="C7" s="85" t="s">
        <v>166</v>
      </c>
      <c r="D7" s="35"/>
      <c r="E7" s="2"/>
      <c r="F7" s="20"/>
      <c r="G7" s="20"/>
      <c r="H7" s="20"/>
      <c r="I7" s="20"/>
      <c r="J7" s="20"/>
      <c r="K7" s="20"/>
      <c r="L7" s="20"/>
      <c r="M7" s="48"/>
      <c r="N7" s="20"/>
      <c r="O7" s="20"/>
      <c r="P7" s="20"/>
      <c r="Q7" s="20"/>
      <c r="R7" s="20"/>
      <c r="S7" s="20"/>
      <c r="T7" s="20"/>
      <c r="U7" s="20"/>
      <c r="V7" s="20"/>
      <c r="W7" s="20"/>
      <c r="X7" s="20"/>
      <c r="Y7" s="20"/>
      <c r="Z7" s="49"/>
      <c r="AA7" s="20"/>
      <c r="AB7" s="50"/>
      <c r="AC7" s="50"/>
      <c r="AD7" s="50"/>
      <c r="AE7" s="43"/>
      <c r="AF7" s="44"/>
      <c r="AG7" s="46"/>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47"/>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row>
    <row r="8" spans="1:158" s="42" customFormat="1" x14ac:dyDescent="0.25">
      <c r="A8" s="29"/>
      <c r="B8" s="51" t="s">
        <v>20</v>
      </c>
      <c r="C8" s="110" t="s">
        <v>103</v>
      </c>
      <c r="D8" s="110"/>
      <c r="E8" s="111" t="s">
        <v>21</v>
      </c>
      <c r="F8" s="111"/>
      <c r="G8" s="111"/>
      <c r="H8" s="111"/>
      <c r="I8" s="111"/>
      <c r="J8" s="111"/>
      <c r="K8" s="111" t="s">
        <v>22</v>
      </c>
      <c r="L8" s="111"/>
      <c r="M8" s="111"/>
      <c r="N8" s="111"/>
      <c r="O8" s="111"/>
      <c r="P8" s="111"/>
      <c r="Q8" s="111"/>
      <c r="R8"/>
      <c r="S8"/>
      <c r="T8"/>
      <c r="U8"/>
      <c r="V8"/>
      <c r="W8"/>
      <c r="X8"/>
      <c r="Y8"/>
      <c r="Z8"/>
      <c r="AA8"/>
      <c r="AB8"/>
      <c r="AC8"/>
      <c r="AD8"/>
      <c r="AE8"/>
      <c r="AF8"/>
      <c r="AG8"/>
      <c r="AH8"/>
      <c r="AI8"/>
      <c r="AJ8"/>
      <c r="AK8"/>
      <c r="AL8"/>
      <c r="AM8"/>
      <c r="AN8"/>
      <c r="AO8"/>
      <c r="AP8"/>
      <c r="AQ8"/>
      <c r="AR8"/>
      <c r="AS8"/>
      <c r="AT8"/>
      <c r="AU8"/>
      <c r="AV8"/>
      <c r="AW8"/>
      <c r="AX8"/>
      <c r="AY8"/>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3"/>
      <c r="CF8" s="3"/>
      <c r="CG8" s="3"/>
      <c r="CH8" s="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3"/>
      <c r="DP8" s="3"/>
      <c r="DQ8" s="3"/>
      <c r="DR8" s="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3"/>
      <c r="EZ8" s="3"/>
      <c r="FA8" s="3"/>
      <c r="FB8" s="3"/>
    </row>
    <row r="9" spans="1:158" s="42" customFormat="1" x14ac:dyDescent="0.25">
      <c r="A9" s="15"/>
      <c r="B9" s="24" t="s">
        <v>0</v>
      </c>
      <c r="C9" s="110" t="s">
        <v>23</v>
      </c>
      <c r="D9" s="110"/>
      <c r="E9" s="111" t="s">
        <v>109</v>
      </c>
      <c r="F9" s="111"/>
      <c r="G9" s="111"/>
      <c r="H9" s="111"/>
      <c r="I9" s="111"/>
      <c r="J9" s="111"/>
      <c r="K9" s="111" t="s">
        <v>110</v>
      </c>
      <c r="L9" s="111"/>
      <c r="M9" s="111"/>
      <c r="N9" s="111"/>
      <c r="O9" s="111"/>
      <c r="P9" s="111"/>
      <c r="Q9" s="111"/>
      <c r="R9"/>
      <c r="S9"/>
      <c r="T9"/>
      <c r="U9"/>
      <c r="V9"/>
      <c r="W9"/>
      <c r="X9"/>
      <c r="Y9"/>
      <c r="Z9"/>
      <c r="AA9"/>
      <c r="AB9"/>
      <c r="AC9"/>
      <c r="AD9"/>
      <c r="AE9"/>
      <c r="AF9"/>
      <c r="AG9"/>
      <c r="AH9"/>
      <c r="AI9"/>
      <c r="AJ9"/>
      <c r="AK9"/>
      <c r="AL9"/>
      <c r="AM9"/>
      <c r="AN9"/>
      <c r="AO9"/>
      <c r="AP9"/>
      <c r="AQ9"/>
      <c r="AR9"/>
      <c r="AS9"/>
      <c r="AT9"/>
      <c r="AU9"/>
      <c r="AV9"/>
      <c r="AW9"/>
      <c r="AX9"/>
      <c r="AY9"/>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18"/>
      <c r="CF9" s="52"/>
      <c r="CG9" s="18"/>
      <c r="CH9" s="18"/>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18"/>
      <c r="DP9" s="18"/>
      <c r="DQ9" s="18"/>
      <c r="DR9" s="18"/>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18"/>
      <c r="EZ9" s="18"/>
      <c r="FA9" s="18"/>
      <c r="FB9" s="18"/>
    </row>
    <row r="10" spans="1:158" s="42" customFormat="1" x14ac:dyDescent="0.25">
      <c r="A10" s="15"/>
      <c r="B10" s="25" t="s">
        <v>60</v>
      </c>
      <c r="C10" s="110" t="s">
        <v>24</v>
      </c>
      <c r="D10" s="110"/>
      <c r="E10" s="111" t="s">
        <v>63</v>
      </c>
      <c r="F10" s="111"/>
      <c r="G10" s="111"/>
      <c r="H10" s="111"/>
      <c r="I10" s="111"/>
      <c r="J10" s="111"/>
      <c r="K10" s="112" t="s">
        <v>111</v>
      </c>
      <c r="L10" s="113"/>
      <c r="M10" s="113"/>
      <c r="N10" s="113"/>
      <c r="O10" s="113"/>
      <c r="P10" s="113"/>
      <c r="Q10" s="114"/>
      <c r="R10"/>
      <c r="S10"/>
      <c r="T10"/>
      <c r="U10"/>
      <c r="V10"/>
      <c r="W10"/>
      <c r="X10"/>
      <c r="Y10"/>
      <c r="Z10"/>
      <c r="AA10"/>
      <c r="AB10"/>
      <c r="AC10"/>
      <c r="AD10"/>
      <c r="AE10"/>
      <c r="AF10"/>
      <c r="AG10"/>
      <c r="AH10"/>
      <c r="AI10"/>
      <c r="AJ10"/>
      <c r="AK10"/>
      <c r="AL10"/>
      <c r="AM10"/>
      <c r="AN10"/>
      <c r="AO10"/>
      <c r="AP10"/>
      <c r="AQ10"/>
      <c r="AR10"/>
      <c r="AS10"/>
      <c r="AT10"/>
      <c r="AU10"/>
      <c r="AV10"/>
      <c r="AW10"/>
      <c r="AX10"/>
      <c r="AY10"/>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18"/>
      <c r="CF10" s="52"/>
      <c r="CG10" s="18"/>
      <c r="CH10" s="18"/>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18"/>
      <c r="DP10" s="18"/>
      <c r="DQ10" s="18"/>
      <c r="DR10" s="18"/>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18"/>
      <c r="EZ10" s="18"/>
      <c r="FA10" s="18"/>
      <c r="FB10" s="18"/>
    </row>
    <row r="11" spans="1:158" s="42" customFormat="1" x14ac:dyDescent="0.25">
      <c r="A11" s="29"/>
      <c r="B11" s="19" t="s">
        <v>1</v>
      </c>
      <c r="C11" s="110" t="s">
        <v>18</v>
      </c>
      <c r="D11" s="110"/>
      <c r="E11" s="112" t="s">
        <v>64</v>
      </c>
      <c r="F11" s="113"/>
      <c r="G11" s="113"/>
      <c r="H11" s="113"/>
      <c r="I11" s="113"/>
      <c r="J11" s="114"/>
      <c r="K11" s="112" t="s">
        <v>115</v>
      </c>
      <c r="L11" s="113"/>
      <c r="M11" s="113"/>
      <c r="N11" s="113"/>
      <c r="O11" s="113"/>
      <c r="P11" s="113"/>
      <c r="Q11" s="114"/>
      <c r="R11"/>
      <c r="S11"/>
      <c r="T11"/>
      <c r="U11"/>
      <c r="V11"/>
      <c r="W11"/>
      <c r="X11"/>
      <c r="Y11"/>
      <c r="Z11"/>
      <c r="AA11"/>
      <c r="AB11"/>
      <c r="AC11"/>
      <c r="AD11"/>
      <c r="AE11"/>
      <c r="AF11"/>
      <c r="AG11"/>
      <c r="AH11"/>
      <c r="AI11"/>
      <c r="AJ11"/>
      <c r="AK11"/>
      <c r="AL11"/>
      <c r="AM11"/>
      <c r="AN11"/>
      <c r="AO11"/>
      <c r="AP11"/>
      <c r="AQ11"/>
      <c r="AR11"/>
      <c r="AS11"/>
      <c r="AT11"/>
      <c r="AU11"/>
      <c r="AV11"/>
      <c r="AW11"/>
      <c r="AX11"/>
      <c r="AY11"/>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5"/>
      <c r="CF11" s="8"/>
      <c r="CG11" s="5"/>
      <c r="CH11" s="5"/>
      <c r="CI11" s="18"/>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5"/>
      <c r="DP11" s="5"/>
      <c r="DQ11" s="5"/>
      <c r="DR11" s="5"/>
      <c r="DS11" s="18"/>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5"/>
      <c r="EZ11" s="5"/>
      <c r="FA11" s="5"/>
      <c r="FB11" s="5"/>
    </row>
    <row r="12" spans="1:158" s="42" customFormat="1" ht="14.45" customHeight="1" x14ac:dyDescent="0.25">
      <c r="A12" s="29"/>
      <c r="B12" s="27" t="s">
        <v>61</v>
      </c>
      <c r="C12" s="110" t="s">
        <v>48</v>
      </c>
      <c r="D12" s="110"/>
      <c r="E12" s="112" t="s">
        <v>112</v>
      </c>
      <c r="F12" s="113"/>
      <c r="G12" s="113"/>
      <c r="H12" s="113"/>
      <c r="I12" s="113"/>
      <c r="J12" s="114"/>
      <c r="K12" s="112" t="s">
        <v>113</v>
      </c>
      <c r="L12" s="113"/>
      <c r="M12" s="113"/>
      <c r="N12" s="113"/>
      <c r="O12" s="113"/>
      <c r="P12" s="113"/>
      <c r="Q12" s="114"/>
      <c r="R12"/>
      <c r="S12"/>
      <c r="T12"/>
      <c r="U12"/>
      <c r="V12"/>
      <c r="W12"/>
      <c r="X12"/>
      <c r="Y12"/>
      <c r="Z12"/>
      <c r="AA12"/>
      <c r="AB12"/>
      <c r="AC12"/>
      <c r="AD12"/>
      <c r="AE12"/>
      <c r="AF12"/>
      <c r="AG12"/>
      <c r="AH12"/>
      <c r="AI12"/>
      <c r="AJ12"/>
      <c r="AK12"/>
      <c r="AL12"/>
      <c r="AM12"/>
      <c r="AN12"/>
      <c r="AO12"/>
      <c r="AP12"/>
      <c r="AQ12"/>
      <c r="AR12"/>
      <c r="AS12"/>
      <c r="AT12"/>
      <c r="AU12"/>
      <c r="AV12"/>
      <c r="AW12"/>
      <c r="AX12"/>
      <c r="AY12"/>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5"/>
      <c r="CF12" s="8"/>
      <c r="CG12" s="5"/>
      <c r="CH12" s="5"/>
      <c r="CI12" s="17"/>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5"/>
      <c r="DP12" s="5"/>
      <c r="DQ12" s="5"/>
      <c r="DR12" s="5"/>
      <c r="DS12" s="17"/>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5"/>
      <c r="EZ12" s="5"/>
      <c r="FA12" s="5"/>
      <c r="FB12" s="5"/>
    </row>
    <row r="13" spans="1:158" s="42" customFormat="1" ht="13.9" x14ac:dyDescent="0.3">
      <c r="A13" s="29"/>
      <c r="B13" s="19" t="s">
        <v>2</v>
      </c>
      <c r="C13" s="53"/>
      <c r="D13" s="53"/>
      <c r="E13" s="54"/>
      <c r="F13" s="54"/>
      <c r="G13" s="54"/>
      <c r="H13" s="54"/>
      <c r="I13" s="54"/>
      <c r="J13" s="54"/>
      <c r="K13" s="12"/>
      <c r="L13" s="12"/>
      <c r="M13" s="55"/>
      <c r="N13" s="12"/>
      <c r="O13" s="12"/>
      <c r="P13" s="12"/>
      <c r="Q13" s="12"/>
      <c r="R13" s="12"/>
      <c r="S13" s="12"/>
      <c r="T13" s="12"/>
      <c r="U13" s="12"/>
      <c r="V13" s="12"/>
      <c r="W13" s="56"/>
      <c r="X13" s="13"/>
      <c r="Y13" s="13"/>
      <c r="Z13" s="13"/>
      <c r="AA13" s="13"/>
      <c r="AB13" s="7"/>
      <c r="AC13" s="7"/>
      <c r="AD13" s="7"/>
      <c r="AE13" s="14"/>
      <c r="AF13" s="14"/>
      <c r="AG13" s="57"/>
      <c r="AH13" s="7"/>
      <c r="AI13" s="7"/>
      <c r="AJ13" s="7"/>
      <c r="AK13" s="7"/>
      <c r="AL13" s="7"/>
      <c r="AM13" s="7"/>
      <c r="AN13" s="17"/>
      <c r="AO13" s="17"/>
      <c r="AP13" s="17"/>
      <c r="AQ13" s="17"/>
      <c r="AR13" s="17"/>
      <c r="AS13" s="17"/>
      <c r="AT13" s="17"/>
      <c r="AU13" s="17"/>
      <c r="AV13" s="17"/>
      <c r="AW13" s="5"/>
      <c r="AX13" s="5"/>
      <c r="AY13" s="17"/>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5"/>
      <c r="CF13" s="8"/>
      <c r="CG13" s="5"/>
      <c r="CH13" s="5"/>
      <c r="CI13" s="17"/>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5"/>
      <c r="DP13" s="5"/>
      <c r="DQ13" s="5"/>
      <c r="DR13" s="5"/>
      <c r="DS13" s="17"/>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5"/>
      <c r="EZ13" s="5"/>
      <c r="FA13" s="5"/>
      <c r="FB13" s="5"/>
    </row>
    <row r="14" spans="1:158" s="42" customFormat="1" ht="13.9" x14ac:dyDescent="0.3">
      <c r="A14" s="7"/>
      <c r="B14" s="58" t="s">
        <v>62</v>
      </c>
      <c r="C14" s="1"/>
      <c r="D14" s="1"/>
      <c r="E14" s="8"/>
      <c r="F14" s="8"/>
      <c r="G14" s="8"/>
      <c r="H14" s="8"/>
      <c r="I14" s="8"/>
      <c r="J14" s="8"/>
      <c r="K14" s="59"/>
      <c r="L14" s="59"/>
      <c r="M14" s="60"/>
      <c r="N14" s="59"/>
      <c r="O14" s="59"/>
      <c r="P14" s="59"/>
      <c r="Q14" s="59"/>
      <c r="R14" s="59"/>
      <c r="S14" s="59"/>
      <c r="T14" s="59"/>
      <c r="U14" s="59"/>
      <c r="V14" s="59"/>
      <c r="W14" s="59"/>
      <c r="X14" s="59"/>
      <c r="Y14" s="59"/>
      <c r="Z14" s="59"/>
      <c r="AA14" s="59"/>
      <c r="AB14" s="28"/>
      <c r="AC14" s="28"/>
      <c r="AD14" s="28"/>
      <c r="AE14" s="61"/>
      <c r="AF14" s="14"/>
      <c r="AG14" s="62"/>
      <c r="AH14" s="9"/>
      <c r="AI14" s="9"/>
      <c r="AJ14" s="9"/>
      <c r="AK14" s="9"/>
      <c r="AL14" s="9"/>
      <c r="AM14" s="9"/>
      <c r="AN14" s="59"/>
      <c r="AO14" s="59"/>
      <c r="AP14" s="59"/>
      <c r="AQ14" s="59"/>
      <c r="AR14" s="59"/>
      <c r="AS14" s="59"/>
      <c r="AT14" s="59"/>
      <c r="AU14" s="59"/>
      <c r="AV14" s="59"/>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row>
    <row r="15" spans="1:158" s="30" customFormat="1" ht="12.75" x14ac:dyDescent="0.25">
      <c r="A15" s="117" t="s">
        <v>19</v>
      </c>
      <c r="B15" s="129" t="s">
        <v>55</v>
      </c>
      <c r="C15" s="130"/>
      <c r="D15" s="130"/>
      <c r="E15" s="130"/>
      <c r="F15" s="130"/>
      <c r="G15" s="130"/>
      <c r="H15" s="130"/>
      <c r="I15" s="130"/>
      <c r="J15" s="131"/>
      <c r="K15" s="119" t="s">
        <v>41</v>
      </c>
      <c r="L15" s="119"/>
      <c r="M15" s="119"/>
      <c r="N15" s="119"/>
      <c r="O15" s="119"/>
      <c r="P15" s="119"/>
      <c r="Q15" s="119"/>
      <c r="R15" s="119"/>
      <c r="S15" s="119"/>
      <c r="T15" s="119"/>
      <c r="U15" s="119"/>
      <c r="V15" s="119"/>
      <c r="W15" s="119"/>
      <c r="X15" s="119"/>
      <c r="Y15" s="119"/>
      <c r="Z15" s="119"/>
      <c r="AA15" s="119"/>
      <c r="AB15" s="119" t="s">
        <v>44</v>
      </c>
      <c r="AC15" s="119"/>
      <c r="AD15" s="119"/>
      <c r="AE15" s="119"/>
      <c r="AF15" s="124" t="s">
        <v>47</v>
      </c>
      <c r="AG15" s="134" t="s">
        <v>81</v>
      </c>
      <c r="AH15" s="134"/>
      <c r="AI15" s="134"/>
      <c r="AJ15" s="134"/>
      <c r="AK15" s="119" t="s">
        <v>42</v>
      </c>
      <c r="AL15" s="119"/>
      <c r="AM15" s="119"/>
      <c r="AN15" s="119"/>
      <c r="AO15" s="119"/>
      <c r="AP15" s="119"/>
      <c r="AQ15" s="119"/>
      <c r="AR15" s="119"/>
      <c r="AS15" s="119"/>
      <c r="AT15" s="135" t="s">
        <v>69</v>
      </c>
      <c r="AU15" s="135"/>
      <c r="AV15" s="135"/>
      <c r="AW15" s="119" t="s">
        <v>40</v>
      </c>
      <c r="AX15" s="119"/>
      <c r="AY15" s="119" t="s">
        <v>39</v>
      </c>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t="s">
        <v>43</v>
      </c>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t="s">
        <v>38</v>
      </c>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19"/>
    </row>
    <row r="16" spans="1:158" s="10" customFormat="1" ht="39" customHeight="1" x14ac:dyDescent="0.25">
      <c r="A16" s="117"/>
      <c r="B16" s="132" t="s">
        <v>82</v>
      </c>
      <c r="C16" s="115" t="s">
        <v>83</v>
      </c>
      <c r="D16" s="120" t="s">
        <v>84</v>
      </c>
      <c r="E16" s="115" t="s">
        <v>3</v>
      </c>
      <c r="F16" s="120" t="s">
        <v>85</v>
      </c>
      <c r="G16" s="126" t="s">
        <v>127</v>
      </c>
      <c r="H16" s="127"/>
      <c r="I16" s="128"/>
      <c r="J16" s="120" t="s">
        <v>105</v>
      </c>
      <c r="K16" s="115" t="s">
        <v>31</v>
      </c>
      <c r="L16" s="115"/>
      <c r="M16" s="115"/>
      <c r="N16" s="115"/>
      <c r="O16" s="115" t="s">
        <v>59</v>
      </c>
      <c r="P16" s="115"/>
      <c r="Q16" s="115" t="s">
        <v>28</v>
      </c>
      <c r="R16" s="115"/>
      <c r="S16" s="115"/>
      <c r="T16" s="115"/>
      <c r="U16" s="115"/>
      <c r="V16" s="115"/>
      <c r="W16" s="115"/>
      <c r="X16" s="115" t="s">
        <v>16</v>
      </c>
      <c r="Y16" s="120" t="s">
        <v>70</v>
      </c>
      <c r="Z16" s="115" t="s">
        <v>13</v>
      </c>
      <c r="AA16" s="115" t="s">
        <v>17</v>
      </c>
      <c r="AB16" s="115" t="s">
        <v>45</v>
      </c>
      <c r="AC16" s="115"/>
      <c r="AD16" s="115"/>
      <c r="AE16" s="115" t="s">
        <v>46</v>
      </c>
      <c r="AF16" s="124"/>
      <c r="AG16" s="31" t="s">
        <v>5</v>
      </c>
      <c r="AH16" s="31" t="s">
        <v>12</v>
      </c>
      <c r="AI16" s="32" t="s">
        <v>71</v>
      </c>
      <c r="AJ16" s="122" t="s">
        <v>72</v>
      </c>
      <c r="AK16" s="124" t="s">
        <v>57</v>
      </c>
      <c r="AL16" s="124" t="s">
        <v>56</v>
      </c>
      <c r="AM16" s="124"/>
      <c r="AN16" s="115" t="s">
        <v>6</v>
      </c>
      <c r="AO16" s="115" t="s">
        <v>7</v>
      </c>
      <c r="AP16" s="115" t="s">
        <v>54</v>
      </c>
      <c r="AQ16" s="115" t="s">
        <v>8</v>
      </c>
      <c r="AR16" s="115" t="s">
        <v>58</v>
      </c>
      <c r="AS16" s="115" t="s">
        <v>9</v>
      </c>
      <c r="AT16" s="136" t="s">
        <v>73</v>
      </c>
      <c r="AU16" s="136"/>
      <c r="AV16" s="136" t="s">
        <v>74</v>
      </c>
      <c r="AW16" s="115" t="s">
        <v>37</v>
      </c>
      <c r="AX16" s="115" t="s">
        <v>75</v>
      </c>
      <c r="AY16" s="115" t="s">
        <v>86</v>
      </c>
      <c r="AZ16" s="115"/>
      <c r="BA16" s="115" t="s">
        <v>87</v>
      </c>
      <c r="BB16" s="115"/>
      <c r="BC16" s="115" t="s">
        <v>88</v>
      </c>
      <c r="BD16" s="115"/>
      <c r="BE16" s="115" t="s">
        <v>89</v>
      </c>
      <c r="BF16" s="115"/>
      <c r="BG16" s="115" t="s">
        <v>90</v>
      </c>
      <c r="BH16" s="115"/>
      <c r="BI16" s="115" t="s">
        <v>91</v>
      </c>
      <c r="BJ16" s="115"/>
      <c r="BK16" s="115" t="s">
        <v>92</v>
      </c>
      <c r="BL16" s="115"/>
      <c r="BM16" s="115" t="s">
        <v>93</v>
      </c>
      <c r="BN16" s="115"/>
      <c r="BO16" s="115" t="s">
        <v>94</v>
      </c>
      <c r="BP16" s="115"/>
      <c r="BQ16" s="115" t="s">
        <v>95</v>
      </c>
      <c r="BR16" s="115"/>
      <c r="BS16" s="115" t="s">
        <v>96</v>
      </c>
      <c r="BT16" s="115"/>
      <c r="BU16" s="115" t="s">
        <v>97</v>
      </c>
      <c r="BV16" s="115"/>
      <c r="BW16" s="115" t="s">
        <v>98</v>
      </c>
      <c r="BX16" s="115"/>
      <c r="BY16" s="115" t="s">
        <v>99</v>
      </c>
      <c r="BZ16" s="115"/>
      <c r="CA16" s="115" t="s">
        <v>100</v>
      </c>
      <c r="CB16" s="115"/>
      <c r="CC16" s="115" t="s">
        <v>101</v>
      </c>
      <c r="CD16" s="115"/>
      <c r="CE16" s="115"/>
      <c r="CF16" s="115" t="s">
        <v>102</v>
      </c>
      <c r="CG16" s="115"/>
      <c r="CH16" s="115"/>
      <c r="CI16" s="115" t="s">
        <v>86</v>
      </c>
      <c r="CJ16" s="115"/>
      <c r="CK16" s="115" t="s">
        <v>87</v>
      </c>
      <c r="CL16" s="115"/>
      <c r="CM16" s="115" t="s">
        <v>88</v>
      </c>
      <c r="CN16" s="115"/>
      <c r="CO16" s="115" t="s">
        <v>89</v>
      </c>
      <c r="CP16" s="115"/>
      <c r="CQ16" s="115" t="s">
        <v>90</v>
      </c>
      <c r="CR16" s="115"/>
      <c r="CS16" s="115" t="s">
        <v>91</v>
      </c>
      <c r="CT16" s="115"/>
      <c r="CU16" s="115" t="s">
        <v>92</v>
      </c>
      <c r="CV16" s="115"/>
      <c r="CW16" s="115" t="s">
        <v>93</v>
      </c>
      <c r="CX16" s="115"/>
      <c r="CY16" s="115" t="s">
        <v>94</v>
      </c>
      <c r="CZ16" s="115"/>
      <c r="DA16" s="115" t="s">
        <v>95</v>
      </c>
      <c r="DB16" s="115"/>
      <c r="DC16" s="115" t="s">
        <v>96</v>
      </c>
      <c r="DD16" s="115"/>
      <c r="DE16" s="115" t="s">
        <v>97</v>
      </c>
      <c r="DF16" s="115"/>
      <c r="DG16" s="115" t="s">
        <v>98</v>
      </c>
      <c r="DH16" s="115"/>
      <c r="DI16" s="115" t="s">
        <v>99</v>
      </c>
      <c r="DJ16" s="115"/>
      <c r="DK16" s="115" t="s">
        <v>100</v>
      </c>
      <c r="DL16" s="115"/>
      <c r="DM16" s="115" t="s">
        <v>101</v>
      </c>
      <c r="DN16" s="115"/>
      <c r="DO16" s="115"/>
      <c r="DP16" s="115" t="s">
        <v>102</v>
      </c>
      <c r="DQ16" s="115"/>
      <c r="DR16" s="115"/>
      <c r="DS16" s="115" t="s">
        <v>86</v>
      </c>
      <c r="DT16" s="115"/>
      <c r="DU16" s="115" t="s">
        <v>87</v>
      </c>
      <c r="DV16" s="115"/>
      <c r="DW16" s="115" t="s">
        <v>88</v>
      </c>
      <c r="DX16" s="115"/>
      <c r="DY16" s="115" t="s">
        <v>89</v>
      </c>
      <c r="DZ16" s="115"/>
      <c r="EA16" s="115" t="s">
        <v>90</v>
      </c>
      <c r="EB16" s="115"/>
      <c r="EC16" s="115" t="s">
        <v>91</v>
      </c>
      <c r="ED16" s="115"/>
      <c r="EE16" s="115" t="s">
        <v>92</v>
      </c>
      <c r="EF16" s="115"/>
      <c r="EG16" s="115" t="s">
        <v>93</v>
      </c>
      <c r="EH16" s="115"/>
      <c r="EI16" s="115" t="s">
        <v>94</v>
      </c>
      <c r="EJ16" s="115"/>
      <c r="EK16" s="115" t="s">
        <v>95</v>
      </c>
      <c r="EL16" s="115"/>
      <c r="EM16" s="115" t="s">
        <v>96</v>
      </c>
      <c r="EN16" s="115"/>
      <c r="EO16" s="115" t="s">
        <v>97</v>
      </c>
      <c r="EP16" s="115"/>
      <c r="EQ16" s="115" t="s">
        <v>98</v>
      </c>
      <c r="ER16" s="115"/>
      <c r="ES16" s="115" t="s">
        <v>99</v>
      </c>
      <c r="ET16" s="115"/>
      <c r="EU16" s="115" t="s">
        <v>100</v>
      </c>
      <c r="EV16" s="115"/>
      <c r="EW16" s="115" t="s">
        <v>101</v>
      </c>
      <c r="EX16" s="115"/>
      <c r="EY16" s="115"/>
      <c r="EZ16" s="115" t="s">
        <v>102</v>
      </c>
      <c r="FA16" s="115"/>
      <c r="FB16" s="115"/>
    </row>
    <row r="17" spans="1:158" s="10" customFormat="1" ht="90" x14ac:dyDescent="0.25">
      <c r="A17" s="118"/>
      <c r="B17" s="133"/>
      <c r="C17" s="116"/>
      <c r="D17" s="121"/>
      <c r="E17" s="116"/>
      <c r="F17" s="121"/>
      <c r="G17" s="84" t="s">
        <v>128</v>
      </c>
      <c r="H17" s="84" t="s">
        <v>26</v>
      </c>
      <c r="I17" s="84" t="s">
        <v>129</v>
      </c>
      <c r="J17" s="120"/>
      <c r="K17" s="37" t="s">
        <v>25</v>
      </c>
      <c r="L17" s="37" t="s">
        <v>26</v>
      </c>
      <c r="M17" s="37" t="s">
        <v>27</v>
      </c>
      <c r="N17" s="37" t="s">
        <v>49</v>
      </c>
      <c r="O17" s="37" t="s">
        <v>32</v>
      </c>
      <c r="P17" s="37" t="s">
        <v>33</v>
      </c>
      <c r="Q17" s="37" t="s">
        <v>29</v>
      </c>
      <c r="R17" s="37" t="s">
        <v>30</v>
      </c>
      <c r="S17" s="37" t="s">
        <v>50</v>
      </c>
      <c r="T17" s="37" t="s">
        <v>52</v>
      </c>
      <c r="U17" s="37" t="s">
        <v>51</v>
      </c>
      <c r="V17" s="37" t="s">
        <v>53</v>
      </c>
      <c r="W17" s="37" t="s">
        <v>34</v>
      </c>
      <c r="X17" s="116"/>
      <c r="Y17" s="121"/>
      <c r="Z17" s="116"/>
      <c r="AA17" s="116"/>
      <c r="AB17" s="37" t="s">
        <v>10</v>
      </c>
      <c r="AC17" s="37" t="s">
        <v>11</v>
      </c>
      <c r="AD17" s="37" t="s">
        <v>4</v>
      </c>
      <c r="AE17" s="116"/>
      <c r="AF17" s="125"/>
      <c r="AG17" s="33" t="s">
        <v>14</v>
      </c>
      <c r="AH17" s="33" t="s">
        <v>14</v>
      </c>
      <c r="AI17" s="34" t="s">
        <v>14</v>
      </c>
      <c r="AJ17" s="123"/>
      <c r="AK17" s="125"/>
      <c r="AL17" s="39" t="s">
        <v>76</v>
      </c>
      <c r="AM17" s="40" t="s">
        <v>23</v>
      </c>
      <c r="AN17" s="116"/>
      <c r="AO17" s="116"/>
      <c r="AP17" s="116"/>
      <c r="AQ17" s="116"/>
      <c r="AR17" s="116"/>
      <c r="AS17" s="116"/>
      <c r="AT17" s="38" t="s">
        <v>77</v>
      </c>
      <c r="AU17" s="38" t="s">
        <v>76</v>
      </c>
      <c r="AV17" s="137"/>
      <c r="AW17" s="116"/>
      <c r="AX17" s="116"/>
      <c r="AY17" s="37" t="s">
        <v>36</v>
      </c>
      <c r="AZ17" s="37" t="s">
        <v>37</v>
      </c>
      <c r="BA17" s="37" t="s">
        <v>36</v>
      </c>
      <c r="BB17" s="37" t="s">
        <v>37</v>
      </c>
      <c r="BC17" s="37" t="s">
        <v>36</v>
      </c>
      <c r="BD17" s="37" t="s">
        <v>37</v>
      </c>
      <c r="BE17" s="37" t="s">
        <v>36</v>
      </c>
      <c r="BF17" s="37" t="s">
        <v>37</v>
      </c>
      <c r="BG17" s="37" t="s">
        <v>36</v>
      </c>
      <c r="BH17" s="37" t="s">
        <v>37</v>
      </c>
      <c r="BI17" s="37" t="s">
        <v>36</v>
      </c>
      <c r="BJ17" s="37" t="s">
        <v>37</v>
      </c>
      <c r="BK17" s="37" t="s">
        <v>36</v>
      </c>
      <c r="BL17" s="37" t="s">
        <v>37</v>
      </c>
      <c r="BM17" s="37" t="s">
        <v>36</v>
      </c>
      <c r="BN17" s="37" t="s">
        <v>37</v>
      </c>
      <c r="BO17" s="37" t="s">
        <v>36</v>
      </c>
      <c r="BP17" s="37" t="s">
        <v>37</v>
      </c>
      <c r="BQ17" s="37" t="s">
        <v>36</v>
      </c>
      <c r="BR17" s="37" t="s">
        <v>37</v>
      </c>
      <c r="BS17" s="37" t="s">
        <v>36</v>
      </c>
      <c r="BT17" s="37" t="s">
        <v>37</v>
      </c>
      <c r="BU17" s="37" t="s">
        <v>36</v>
      </c>
      <c r="BV17" s="37" t="s">
        <v>37</v>
      </c>
      <c r="BW17" s="37" t="s">
        <v>36</v>
      </c>
      <c r="BX17" s="37" t="s">
        <v>37</v>
      </c>
      <c r="BY17" s="37" t="s">
        <v>36</v>
      </c>
      <c r="BZ17" s="37" t="s">
        <v>37</v>
      </c>
      <c r="CA17" s="37" t="s">
        <v>36</v>
      </c>
      <c r="CB17" s="37" t="s">
        <v>37</v>
      </c>
      <c r="CC17" s="37" t="s">
        <v>36</v>
      </c>
      <c r="CD17" s="37" t="s">
        <v>37</v>
      </c>
      <c r="CE17" s="37" t="s">
        <v>35</v>
      </c>
      <c r="CF17" s="37" t="s">
        <v>36</v>
      </c>
      <c r="CG17" s="37" t="s">
        <v>37</v>
      </c>
      <c r="CH17" s="37" t="s">
        <v>78</v>
      </c>
      <c r="CI17" s="37" t="s">
        <v>36</v>
      </c>
      <c r="CJ17" s="37" t="s">
        <v>37</v>
      </c>
      <c r="CK17" s="37" t="s">
        <v>36</v>
      </c>
      <c r="CL17" s="37" t="s">
        <v>37</v>
      </c>
      <c r="CM17" s="37" t="s">
        <v>36</v>
      </c>
      <c r="CN17" s="37" t="s">
        <v>37</v>
      </c>
      <c r="CO17" s="37" t="s">
        <v>36</v>
      </c>
      <c r="CP17" s="37" t="s">
        <v>37</v>
      </c>
      <c r="CQ17" s="37" t="s">
        <v>36</v>
      </c>
      <c r="CR17" s="37" t="s">
        <v>37</v>
      </c>
      <c r="CS17" s="37" t="s">
        <v>36</v>
      </c>
      <c r="CT17" s="37" t="s">
        <v>37</v>
      </c>
      <c r="CU17" s="37" t="s">
        <v>36</v>
      </c>
      <c r="CV17" s="37" t="s">
        <v>37</v>
      </c>
      <c r="CW17" s="37" t="s">
        <v>36</v>
      </c>
      <c r="CX17" s="37" t="s">
        <v>37</v>
      </c>
      <c r="CY17" s="37" t="s">
        <v>36</v>
      </c>
      <c r="CZ17" s="37" t="s">
        <v>37</v>
      </c>
      <c r="DA17" s="37" t="s">
        <v>36</v>
      </c>
      <c r="DB17" s="37" t="s">
        <v>37</v>
      </c>
      <c r="DC17" s="37" t="s">
        <v>36</v>
      </c>
      <c r="DD17" s="36" t="s">
        <v>37</v>
      </c>
      <c r="DE17" s="36" t="s">
        <v>36</v>
      </c>
      <c r="DF17" s="36" t="s">
        <v>37</v>
      </c>
      <c r="DG17" s="36" t="s">
        <v>36</v>
      </c>
      <c r="DH17" s="36" t="s">
        <v>37</v>
      </c>
      <c r="DI17" s="36" t="s">
        <v>36</v>
      </c>
      <c r="DJ17" s="36" t="s">
        <v>37</v>
      </c>
      <c r="DK17" s="36" t="s">
        <v>36</v>
      </c>
      <c r="DL17" s="36" t="s">
        <v>37</v>
      </c>
      <c r="DM17" s="36" t="s">
        <v>36</v>
      </c>
      <c r="DN17" s="36" t="s">
        <v>37</v>
      </c>
      <c r="DO17" s="36" t="s">
        <v>35</v>
      </c>
      <c r="DP17" s="37" t="s">
        <v>36</v>
      </c>
      <c r="DQ17" s="37" t="s">
        <v>37</v>
      </c>
      <c r="DR17" s="37" t="s">
        <v>79</v>
      </c>
      <c r="DS17" s="37" t="s">
        <v>36</v>
      </c>
      <c r="DT17" s="37" t="s">
        <v>37</v>
      </c>
      <c r="DU17" s="37" t="s">
        <v>36</v>
      </c>
      <c r="DV17" s="37" t="s">
        <v>37</v>
      </c>
      <c r="DW17" s="37" t="s">
        <v>36</v>
      </c>
      <c r="DX17" s="37" t="s">
        <v>37</v>
      </c>
      <c r="DY17" s="37" t="s">
        <v>36</v>
      </c>
      <c r="DZ17" s="37" t="s">
        <v>37</v>
      </c>
      <c r="EA17" s="37" t="s">
        <v>36</v>
      </c>
      <c r="EB17" s="37" t="s">
        <v>37</v>
      </c>
      <c r="EC17" s="37" t="s">
        <v>36</v>
      </c>
      <c r="ED17" s="37" t="s">
        <v>37</v>
      </c>
      <c r="EE17" s="37" t="s">
        <v>36</v>
      </c>
      <c r="EF17" s="37" t="s">
        <v>37</v>
      </c>
      <c r="EG17" s="37" t="s">
        <v>36</v>
      </c>
      <c r="EH17" s="37" t="s">
        <v>37</v>
      </c>
      <c r="EI17" s="37" t="s">
        <v>36</v>
      </c>
      <c r="EJ17" s="37" t="s">
        <v>37</v>
      </c>
      <c r="EK17" s="37" t="s">
        <v>36</v>
      </c>
      <c r="EL17" s="37" t="s">
        <v>37</v>
      </c>
      <c r="EM17" s="37" t="s">
        <v>36</v>
      </c>
      <c r="EN17" s="37" t="s">
        <v>37</v>
      </c>
      <c r="EO17" s="37" t="s">
        <v>36</v>
      </c>
      <c r="EP17" s="37" t="s">
        <v>37</v>
      </c>
      <c r="EQ17" s="37" t="s">
        <v>36</v>
      </c>
      <c r="ER17" s="37" t="s">
        <v>37</v>
      </c>
      <c r="ES17" s="37" t="s">
        <v>36</v>
      </c>
      <c r="ET17" s="37" t="s">
        <v>37</v>
      </c>
      <c r="EU17" s="37" t="s">
        <v>36</v>
      </c>
      <c r="EV17" s="37" t="s">
        <v>37</v>
      </c>
      <c r="EW17" s="37" t="s">
        <v>36</v>
      </c>
      <c r="EX17" s="37" t="s">
        <v>37</v>
      </c>
      <c r="EY17" s="37" t="s">
        <v>35</v>
      </c>
      <c r="EZ17" s="37" t="s">
        <v>36</v>
      </c>
      <c r="FA17" s="37" t="s">
        <v>37</v>
      </c>
      <c r="FB17" s="37" t="s">
        <v>80</v>
      </c>
    </row>
    <row r="18" spans="1:158" s="10" customFormat="1" ht="159" customHeight="1" x14ac:dyDescent="0.2">
      <c r="A18" s="22">
        <v>1</v>
      </c>
      <c r="B18" s="63" t="s">
        <v>116</v>
      </c>
      <c r="C18" s="64">
        <f t="shared" ref="C18:C19" si="0">+AX18+CH18+DR18+FB18</f>
        <v>28919131</v>
      </c>
      <c r="D18" s="86" t="s">
        <v>167</v>
      </c>
      <c r="E18" s="64">
        <f>+AW18+CG18+DQ18+FA18</f>
        <v>2039.8624</v>
      </c>
      <c r="F18" s="96" t="s">
        <v>169</v>
      </c>
      <c r="G18" s="64" t="s">
        <v>104</v>
      </c>
      <c r="H18" s="64" t="s">
        <v>104</v>
      </c>
      <c r="I18" s="64" t="s">
        <v>104</v>
      </c>
      <c r="J18" s="89"/>
      <c r="K18" s="64" t="s">
        <v>108</v>
      </c>
      <c r="L18" s="64" t="s">
        <v>65</v>
      </c>
      <c r="M18" s="64" t="s">
        <v>107</v>
      </c>
      <c r="N18" s="64" t="s">
        <v>107</v>
      </c>
      <c r="O18" s="64" t="s">
        <v>108</v>
      </c>
      <c r="P18" s="64" t="s">
        <v>108</v>
      </c>
      <c r="Q18" s="64" t="s">
        <v>108</v>
      </c>
      <c r="R18" s="64" t="s">
        <v>65</v>
      </c>
      <c r="S18" s="64" t="s">
        <v>26</v>
      </c>
      <c r="T18" s="64" t="s">
        <v>108</v>
      </c>
      <c r="U18" s="64" t="s">
        <v>25</v>
      </c>
      <c r="V18" s="64" t="s">
        <v>117</v>
      </c>
      <c r="W18" s="64" t="s">
        <v>26</v>
      </c>
      <c r="X18" s="64" t="s">
        <v>118</v>
      </c>
      <c r="Y18" s="64" t="s">
        <v>132</v>
      </c>
      <c r="Z18" s="65" t="s">
        <v>65</v>
      </c>
      <c r="AA18" s="65" t="s">
        <v>65</v>
      </c>
      <c r="AB18" s="66">
        <v>266</v>
      </c>
      <c r="AC18" s="66">
        <v>178</v>
      </c>
      <c r="AD18" s="66">
        <f>AC18+AB18</f>
        <v>444</v>
      </c>
      <c r="AE18" s="66">
        <v>271</v>
      </c>
      <c r="AF18" s="95">
        <f>AD18</f>
        <v>444</v>
      </c>
      <c r="AG18" s="88">
        <v>41987</v>
      </c>
      <c r="AH18" s="83">
        <v>42287</v>
      </c>
      <c r="AI18" s="83">
        <v>42294</v>
      </c>
      <c r="AJ18" s="90" t="s">
        <v>133</v>
      </c>
      <c r="AK18" s="66" t="s">
        <v>66</v>
      </c>
      <c r="AL18" s="66">
        <v>37</v>
      </c>
      <c r="AM18" s="66" t="s">
        <v>67</v>
      </c>
      <c r="AN18" s="65" t="s">
        <v>119</v>
      </c>
      <c r="AO18" s="65" t="s">
        <v>120</v>
      </c>
      <c r="AP18" s="65" t="s">
        <v>121</v>
      </c>
      <c r="AQ18" s="65" t="s">
        <v>120</v>
      </c>
      <c r="AR18" s="65" t="s">
        <v>65</v>
      </c>
      <c r="AS18" s="65" t="s">
        <v>108</v>
      </c>
      <c r="AT18" s="65">
        <f>CH18*0.4</f>
        <v>11567652.4</v>
      </c>
      <c r="AU18" s="66">
        <f>(AT18/239760)*2</f>
        <v>96.493596930263607</v>
      </c>
      <c r="AV18" s="65">
        <f>CH18*0.6</f>
        <v>17351478.599999998</v>
      </c>
      <c r="AW18" s="66"/>
      <c r="AX18" s="67"/>
      <c r="AY18" s="68">
        <v>22</v>
      </c>
      <c r="AZ18" s="68">
        <v>597.41999999999996</v>
      </c>
      <c r="BA18" s="68"/>
      <c r="BB18" s="68"/>
      <c r="BC18" s="68"/>
      <c r="BD18" s="68"/>
      <c r="BE18" s="68">
        <v>17</v>
      </c>
      <c r="BF18" s="68">
        <v>229.952</v>
      </c>
      <c r="BG18" s="68">
        <v>1</v>
      </c>
      <c r="BH18" s="68">
        <v>46.672400000000003</v>
      </c>
      <c r="BI18" s="68"/>
      <c r="BJ18" s="68"/>
      <c r="BK18" s="68"/>
      <c r="BL18" s="68"/>
      <c r="BM18" s="68"/>
      <c r="BN18" s="68"/>
      <c r="BO18" s="68">
        <v>2</v>
      </c>
      <c r="BP18" s="68">
        <v>133.04499999999999</v>
      </c>
      <c r="BQ18" s="68"/>
      <c r="BR18" s="68"/>
      <c r="BS18" s="68"/>
      <c r="BT18" s="68"/>
      <c r="BU18" s="68"/>
      <c r="BV18" s="68"/>
      <c r="BW18" s="68"/>
      <c r="BX18" s="68"/>
      <c r="BY18" s="68">
        <v>8</v>
      </c>
      <c r="BZ18" s="68">
        <v>383.84199999999998</v>
      </c>
      <c r="CA18" s="68">
        <v>6</v>
      </c>
      <c r="CB18" s="69">
        <v>117.17700000000001</v>
      </c>
      <c r="CC18" s="69">
        <v>20</v>
      </c>
      <c r="CD18" s="69">
        <v>531.75400000000002</v>
      </c>
      <c r="CE18" s="97" t="s">
        <v>136</v>
      </c>
      <c r="CF18" s="65">
        <f>+AY18+BA18+BC18+BE18+BG18+BI18+BK18+BM18+BO18+BQ18+BS18+BU18+BW18+BY18+CA18+CC18</f>
        <v>76</v>
      </c>
      <c r="CG18" s="66">
        <f>+AZ18+BB18+BD18+BF18+BH18+BJ18+BL18+BN18+BP18+BR18+BT18+BV18+BX18+BZ18+CB18+CD18</f>
        <v>2039.8624</v>
      </c>
      <c r="CH18" s="65">
        <v>28919131</v>
      </c>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f>+CI18+CK18+CM18+CO18+CQ18+CS18+CU18+CW18+CY18+DA18+DC18+DE18+DG18+DI18+DK18+DM18</f>
        <v>0</v>
      </c>
      <c r="DQ18" s="66">
        <f>+CJ18+CL18+CN18+CP18+CR18+CT18+CV18+CX18+CZ18+DB18+DD18+DF18+DH18+DJ18+DL18+DN18</f>
        <v>0</v>
      </c>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f>+DS18+DU18+DW18+DY18+EA18+EC18+EE18+EG18+EI18+EK18+EM18+EO18+EQ18+ES18+EU18+EW18</f>
        <v>0</v>
      </c>
      <c r="FA18" s="66">
        <f>+DT18+DV18+DX18+DZ18+EB18+ED18+EF18+EH18+EJ18+EL18+EN18+EP18+ER18+ET18+EV18+EX18</f>
        <v>0</v>
      </c>
      <c r="FB18" s="66"/>
    </row>
    <row r="19" spans="1:158" s="10" customFormat="1" ht="134.25" customHeight="1" x14ac:dyDescent="0.25">
      <c r="A19" s="71">
        <v>2</v>
      </c>
      <c r="B19" s="72" t="s">
        <v>137</v>
      </c>
      <c r="C19" s="64">
        <f t="shared" si="0"/>
        <v>20500000</v>
      </c>
      <c r="D19" s="86" t="s">
        <v>168</v>
      </c>
      <c r="E19" s="64">
        <f>+AW19+CG19+DQ19+FA19</f>
        <v>1314.692</v>
      </c>
      <c r="F19" s="86" t="s">
        <v>170</v>
      </c>
      <c r="G19" s="64" t="s">
        <v>104</v>
      </c>
      <c r="H19" s="64" t="s">
        <v>104</v>
      </c>
      <c r="I19" s="91" t="s">
        <v>104</v>
      </c>
      <c r="J19" s="89"/>
      <c r="K19" s="92" t="s">
        <v>108</v>
      </c>
      <c r="L19" s="64" t="s">
        <v>65</v>
      </c>
      <c r="M19" s="73" t="s">
        <v>107</v>
      </c>
      <c r="N19" s="74" t="s">
        <v>107</v>
      </c>
      <c r="O19" s="74" t="s">
        <v>108</v>
      </c>
      <c r="P19" s="74" t="s">
        <v>108</v>
      </c>
      <c r="Q19" s="74" t="s">
        <v>108</v>
      </c>
      <c r="R19" s="74" t="s">
        <v>65</v>
      </c>
      <c r="S19" s="74" t="s">
        <v>65</v>
      </c>
      <c r="T19" s="74" t="s">
        <v>122</v>
      </c>
      <c r="U19" s="74" t="s">
        <v>26</v>
      </c>
      <c r="V19" s="74" t="s">
        <v>108</v>
      </c>
      <c r="W19" s="74" t="s">
        <v>26</v>
      </c>
      <c r="X19" s="74" t="s">
        <v>135</v>
      </c>
      <c r="Y19" s="87" t="s">
        <v>131</v>
      </c>
      <c r="Z19" s="74" t="s">
        <v>65</v>
      </c>
      <c r="AA19" s="70" t="s">
        <v>65</v>
      </c>
      <c r="AB19" s="70">
        <v>690</v>
      </c>
      <c r="AC19" s="70">
        <v>446</v>
      </c>
      <c r="AD19" s="70">
        <f>AC19+AB19</f>
        <v>1136</v>
      </c>
      <c r="AE19" s="94">
        <v>19</v>
      </c>
      <c r="AF19" s="70">
        <f>AD19</f>
        <v>1136</v>
      </c>
      <c r="AG19" s="88">
        <v>41978</v>
      </c>
      <c r="AH19" s="83">
        <v>42248</v>
      </c>
      <c r="AI19" s="83">
        <v>42255</v>
      </c>
      <c r="AJ19" s="66" t="s">
        <v>133</v>
      </c>
      <c r="AK19" s="70" t="s">
        <v>123</v>
      </c>
      <c r="AL19" s="70">
        <v>50</v>
      </c>
      <c r="AM19" s="70" t="s">
        <v>123</v>
      </c>
      <c r="AN19" s="74" t="s">
        <v>124</v>
      </c>
      <c r="AO19" s="74" t="s">
        <v>134</v>
      </c>
      <c r="AP19" s="65" t="s">
        <v>125</v>
      </c>
      <c r="AQ19" s="74" t="s">
        <v>130</v>
      </c>
      <c r="AR19" s="70" t="s">
        <v>65</v>
      </c>
      <c r="AS19" s="70" t="s">
        <v>108</v>
      </c>
      <c r="AT19" s="65">
        <f>CH19*0.4</f>
        <v>8200000</v>
      </c>
      <c r="AU19" s="66">
        <f>(AT19/239760)*2</f>
        <v>68.401735068401734</v>
      </c>
      <c r="AV19" s="65">
        <f>CH19*0.6</f>
        <v>12300000</v>
      </c>
      <c r="AW19" s="70"/>
      <c r="AX19" s="75"/>
      <c r="AY19" s="76">
        <v>5</v>
      </c>
      <c r="AZ19" s="70">
        <v>241.18299999999999</v>
      </c>
      <c r="BA19" s="70">
        <v>5</v>
      </c>
      <c r="BB19" s="70">
        <v>273.959</v>
      </c>
      <c r="BC19" s="70">
        <v>1</v>
      </c>
      <c r="BD19" s="70">
        <v>81.561999999999998</v>
      </c>
      <c r="BE19" s="70"/>
      <c r="BF19" s="70"/>
      <c r="BG19" s="70"/>
      <c r="BH19" s="70"/>
      <c r="BI19" s="70">
        <v>1</v>
      </c>
      <c r="BJ19" s="70">
        <v>166.21199999999999</v>
      </c>
      <c r="BK19" s="70">
        <v>1</v>
      </c>
      <c r="BL19" s="70">
        <v>16.670000000000002</v>
      </c>
      <c r="BM19" s="70">
        <v>1</v>
      </c>
      <c r="BN19" s="70">
        <v>11.693</v>
      </c>
      <c r="BO19" s="70"/>
      <c r="BP19" s="70"/>
      <c r="BQ19" s="70"/>
      <c r="BR19" s="70"/>
      <c r="BS19" s="70"/>
      <c r="BT19" s="70"/>
      <c r="BU19" s="70"/>
      <c r="BV19" s="70"/>
      <c r="BW19" s="70"/>
      <c r="BX19" s="70"/>
      <c r="BY19" s="70">
        <v>5</v>
      </c>
      <c r="BZ19" s="70">
        <v>305.77100000000002</v>
      </c>
      <c r="CA19" s="70">
        <v>5</v>
      </c>
      <c r="CB19" s="77">
        <v>74.959000000000003</v>
      </c>
      <c r="CC19" s="77">
        <v>14</v>
      </c>
      <c r="CD19" s="77">
        <v>142.68299999999999</v>
      </c>
      <c r="CE19" s="98" t="s">
        <v>136</v>
      </c>
      <c r="CF19" s="65">
        <f>+AY19+BA19+BC19+BE19+BG19+BI19+BK19+BM19+BO19+BQ19+BS19+BU19+BW19+BY19+CA19+CC19</f>
        <v>38</v>
      </c>
      <c r="CG19" s="66">
        <f>+AZ19+BB19+BD19+BF19+BH19+BJ19+BL19+BN19+BP19+BR19+BT19+BV19+BX19+BZ19+CB19+CD19</f>
        <v>1314.692</v>
      </c>
      <c r="CH19" s="65">
        <v>20500000</v>
      </c>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row>
    <row r="20" spans="1:158" s="81" customFormat="1" ht="11.25" x14ac:dyDescent="0.25">
      <c r="A20" s="79">
        <f>COUNTIF($A$18:A19,"&gt;0")</f>
        <v>2</v>
      </c>
      <c r="B20" s="80" t="s">
        <v>126</v>
      </c>
      <c r="C20" s="80">
        <f>SUM(C$18:C19)</f>
        <v>49419131</v>
      </c>
      <c r="D20" s="80"/>
      <c r="E20" s="80">
        <f>SUM(E$18:E19)</f>
        <v>3354.5544</v>
      </c>
      <c r="F20" s="80"/>
      <c r="G20" s="80"/>
      <c r="H20" s="80"/>
      <c r="I20" s="80"/>
      <c r="J20" s="80"/>
      <c r="K20" s="80"/>
      <c r="L20" s="80"/>
      <c r="M20" s="80"/>
      <c r="N20" s="80"/>
      <c r="O20" s="80"/>
      <c r="P20" s="80"/>
      <c r="Q20" s="80"/>
      <c r="R20" s="80"/>
      <c r="S20" s="80"/>
      <c r="T20" s="80"/>
      <c r="U20" s="80"/>
      <c r="V20" s="80"/>
      <c r="W20" s="80"/>
      <c r="X20" s="80"/>
      <c r="Y20" s="80"/>
      <c r="Z20" s="80"/>
      <c r="AA20" s="80"/>
      <c r="AB20" s="80">
        <f>SUM(AB$18:AB19)</f>
        <v>956</v>
      </c>
      <c r="AC20" s="80">
        <f>SUM(AC$18:AC19)</f>
        <v>624</v>
      </c>
      <c r="AD20" s="80">
        <f>SUM(AD$18:AD19)</f>
        <v>1580</v>
      </c>
      <c r="AE20" s="80">
        <f>SUM(AE$18:AE19)</f>
        <v>290</v>
      </c>
      <c r="AF20" s="80">
        <f>SUM(AF$18:AF19)</f>
        <v>1580</v>
      </c>
      <c r="AG20" s="80"/>
      <c r="AH20" s="80"/>
      <c r="AI20" s="80"/>
      <c r="AJ20" s="80"/>
      <c r="AK20" s="80"/>
      <c r="AL20" s="80"/>
      <c r="AM20" s="80"/>
      <c r="AN20" s="80"/>
      <c r="AO20" s="80"/>
      <c r="AP20" s="80"/>
      <c r="AQ20" s="80"/>
      <c r="AR20" s="80"/>
      <c r="AS20" s="80"/>
      <c r="AT20" s="80">
        <f>SUM(AT$18:AT19)</f>
        <v>19767652.399999999</v>
      </c>
      <c r="AU20" s="80">
        <f>SUM(AU$18:AU19)</f>
        <v>164.89533199866534</v>
      </c>
      <c r="AV20" s="80">
        <f>SUM(AV$18:AV19)</f>
        <v>29651478.599999998</v>
      </c>
      <c r="AW20" s="80">
        <f>SUM(AW$18:AW19)</f>
        <v>0</v>
      </c>
      <c r="AX20" s="80">
        <f>SUM(AX$18:AX19)</f>
        <v>0</v>
      </c>
      <c r="AY20" s="80">
        <f>SUM(AY$18:AY19)</f>
        <v>27</v>
      </c>
      <c r="AZ20" s="80">
        <f>SUM(AZ$18:AZ19)</f>
        <v>838.60299999999995</v>
      </c>
      <c r="BA20" s="80">
        <f>SUM(BA$18:BA19)</f>
        <v>5</v>
      </c>
      <c r="BB20" s="80">
        <f>SUM(BB$18:BB19)</f>
        <v>273.959</v>
      </c>
      <c r="BC20" s="80">
        <f>SUM(BC$18:BC19)</f>
        <v>1</v>
      </c>
      <c r="BD20" s="80">
        <f>SUM(BD$18:BD19)</f>
        <v>81.561999999999998</v>
      </c>
      <c r="BE20" s="80">
        <f>SUM(BE$18:BE19)</f>
        <v>17</v>
      </c>
      <c r="BF20" s="80">
        <f>SUM(BF$18:BF19)</f>
        <v>229.952</v>
      </c>
      <c r="BG20" s="80">
        <f>SUM(BG$18:BG19)</f>
        <v>1</v>
      </c>
      <c r="BH20" s="80">
        <f>SUM(BH$18:BH19)</f>
        <v>46.672400000000003</v>
      </c>
      <c r="BI20" s="80">
        <f>SUM(BI$18:BI19)</f>
        <v>1</v>
      </c>
      <c r="BJ20" s="80">
        <f>SUM(BJ$18:BJ19)</f>
        <v>166.21199999999999</v>
      </c>
      <c r="BK20" s="80">
        <f>SUM(BK$18:BK19)</f>
        <v>1</v>
      </c>
      <c r="BL20" s="80">
        <f>SUM(BL$18:BL19)</f>
        <v>16.670000000000002</v>
      </c>
      <c r="BM20" s="80">
        <f>SUM(BM$18:BM19)</f>
        <v>1</v>
      </c>
      <c r="BN20" s="80">
        <f>SUM(BN$18:BN19)</f>
        <v>11.693</v>
      </c>
      <c r="BO20" s="80">
        <f>SUM(BO$18:BO19)</f>
        <v>2</v>
      </c>
      <c r="BP20" s="80">
        <f>SUM(BP$18:BP19)</f>
        <v>133.04499999999999</v>
      </c>
      <c r="BQ20" s="80">
        <f>SUM(BQ$18:BQ19)</f>
        <v>0</v>
      </c>
      <c r="BR20" s="80">
        <f>SUM(BR$18:BR19)</f>
        <v>0</v>
      </c>
      <c r="BS20" s="80">
        <f>SUM(BS$18:BS19)</f>
        <v>0</v>
      </c>
      <c r="BT20" s="80">
        <f>SUM(BT$18:BT19)</f>
        <v>0</v>
      </c>
      <c r="BU20" s="80">
        <f>SUM(BU$18:BU19)</f>
        <v>0</v>
      </c>
      <c r="BV20" s="80">
        <f>SUM(BV$18:BV19)</f>
        <v>0</v>
      </c>
      <c r="BW20" s="80">
        <f>SUM(BW$18:BW19)</f>
        <v>0</v>
      </c>
      <c r="BX20" s="80">
        <f>SUM(BX$18:BX19)</f>
        <v>0</v>
      </c>
      <c r="BY20" s="80">
        <f>SUM(BY$18:BY19)</f>
        <v>13</v>
      </c>
      <c r="BZ20" s="80">
        <f>SUM(BZ$18:BZ19)</f>
        <v>689.61300000000006</v>
      </c>
      <c r="CA20" s="80">
        <f>SUM(CA$18:CA19)</f>
        <v>11</v>
      </c>
      <c r="CB20" s="80">
        <f>SUM(CB$18:CB19)</f>
        <v>192.13600000000002</v>
      </c>
      <c r="CC20" s="80">
        <f>SUM(CC$18:CC19)</f>
        <v>34</v>
      </c>
      <c r="CD20" s="80">
        <f>SUM(CD$18:CD19)</f>
        <v>674.43700000000001</v>
      </c>
      <c r="CE20" s="80"/>
      <c r="CF20" s="80">
        <f>SUM(CF$18:CF19)</f>
        <v>114</v>
      </c>
      <c r="CG20" s="80">
        <f>SUM(CG$18:CG19)</f>
        <v>3354.5544</v>
      </c>
      <c r="CH20" s="80">
        <f>SUM(CH$18:CH19)</f>
        <v>49419131</v>
      </c>
      <c r="CI20" s="80">
        <f>SUM(CI$18:CI19)</f>
        <v>0</v>
      </c>
      <c r="CJ20" s="80">
        <f>SUM(CJ$18:CJ19)</f>
        <v>0</v>
      </c>
      <c r="CK20" s="80">
        <f>SUM(CK$18:CK19)</f>
        <v>0</v>
      </c>
      <c r="CL20" s="80">
        <f>SUM(CL$18:CL19)</f>
        <v>0</v>
      </c>
      <c r="CM20" s="80">
        <f>SUM(CM$18:CM19)</f>
        <v>0</v>
      </c>
      <c r="CN20" s="80">
        <f>SUM(CN$18:CN19)</f>
        <v>0</v>
      </c>
      <c r="CO20" s="80">
        <f>SUM(CO$18:CO19)</f>
        <v>0</v>
      </c>
      <c r="CP20" s="80">
        <f>SUM(CP$18:CP19)</f>
        <v>0</v>
      </c>
      <c r="CQ20" s="80">
        <f>SUM(CQ$18:CQ19)</f>
        <v>0</v>
      </c>
      <c r="CR20" s="80">
        <f>SUM(CR$18:CR19)</f>
        <v>0</v>
      </c>
      <c r="CS20" s="80">
        <f>SUM(CS$18:CS19)</f>
        <v>0</v>
      </c>
      <c r="CT20" s="80">
        <f>SUM(CT$18:CT19)</f>
        <v>0</v>
      </c>
      <c r="CU20" s="80">
        <f>SUM(CU$18:CU19)</f>
        <v>0</v>
      </c>
      <c r="CV20" s="80">
        <f>SUM(CV$18:CV19)</f>
        <v>0</v>
      </c>
      <c r="CW20" s="80">
        <f>SUM(CW$18:CW19)</f>
        <v>0</v>
      </c>
      <c r="CX20" s="80">
        <f>SUM(CX$18:CX19)</f>
        <v>0</v>
      </c>
      <c r="CY20" s="80">
        <f>SUM(CY$18:CY19)</f>
        <v>0</v>
      </c>
      <c r="CZ20" s="80">
        <f>SUM(CZ$18:CZ19)</f>
        <v>0</v>
      </c>
      <c r="DA20" s="80">
        <f>SUM(DA$18:DA19)</f>
        <v>0</v>
      </c>
      <c r="DB20" s="80">
        <f>SUM(DB$18:DB19)</f>
        <v>0</v>
      </c>
      <c r="DC20" s="80">
        <f>SUM(DC$18:DC19)</f>
        <v>0</v>
      </c>
      <c r="DD20" s="80">
        <f>SUM(DD$18:DD19)</f>
        <v>0</v>
      </c>
      <c r="DE20" s="80">
        <f>SUM(DE$18:DE19)</f>
        <v>0</v>
      </c>
      <c r="DF20" s="80">
        <f>SUM(DF$18:DF19)</f>
        <v>0</v>
      </c>
      <c r="DG20" s="80">
        <f>SUM(DG$18:DG19)</f>
        <v>0</v>
      </c>
      <c r="DH20" s="80">
        <f>SUM(DH$18:DH19)</f>
        <v>0</v>
      </c>
      <c r="DI20" s="80">
        <f>SUM(DI$18:DI19)</f>
        <v>0</v>
      </c>
      <c r="DJ20" s="80">
        <f>SUM(DJ$18:DJ19)</f>
        <v>0</v>
      </c>
      <c r="DK20" s="80">
        <f>SUM(DK$18:DK19)</f>
        <v>0</v>
      </c>
      <c r="DL20" s="80">
        <f>SUM(DL$18:DL19)</f>
        <v>0</v>
      </c>
      <c r="DM20" s="80">
        <f>SUM(DM$18:DM19)</f>
        <v>0</v>
      </c>
      <c r="DN20" s="80">
        <f>SUM(DN$18:DN19)</f>
        <v>0</v>
      </c>
      <c r="DO20" s="80"/>
      <c r="DP20" s="80">
        <f>SUM(DP$18:DP19)</f>
        <v>0</v>
      </c>
      <c r="DQ20" s="80">
        <f>SUM(DQ$18:DQ19)</f>
        <v>0</v>
      </c>
      <c r="DR20" s="80">
        <f>SUM(DR$18:DR19)</f>
        <v>0</v>
      </c>
      <c r="DS20" s="80">
        <f>SUM(DS$18:DS19)</f>
        <v>0</v>
      </c>
      <c r="DT20" s="80">
        <f>SUM(DT$18:DT19)</f>
        <v>0</v>
      </c>
      <c r="DU20" s="80">
        <f>SUM(DU$18:DU19)</f>
        <v>0</v>
      </c>
      <c r="DV20" s="80">
        <f>SUM(DV$18:DV19)</f>
        <v>0</v>
      </c>
      <c r="DW20" s="80">
        <f>SUM(DW$18:DW19)</f>
        <v>0</v>
      </c>
      <c r="DX20" s="80">
        <f>SUM(DX$18:DX19)</f>
        <v>0</v>
      </c>
      <c r="DY20" s="80">
        <f>SUM(DY$18:DY19)</f>
        <v>0</v>
      </c>
      <c r="DZ20" s="80">
        <f>SUM(DZ$18:DZ19)</f>
        <v>0</v>
      </c>
      <c r="EA20" s="80">
        <f>SUM(EA$18:EA19)</f>
        <v>0</v>
      </c>
      <c r="EB20" s="80">
        <f>SUM(EB$18:EB19)</f>
        <v>0</v>
      </c>
      <c r="EC20" s="80">
        <f>SUM(EC$18:EC19)</f>
        <v>0</v>
      </c>
      <c r="ED20" s="80">
        <f>SUM(ED$18:ED19)</f>
        <v>0</v>
      </c>
      <c r="EE20" s="80">
        <f>SUM(EE$18:EE19)</f>
        <v>0</v>
      </c>
      <c r="EF20" s="80">
        <f>SUM(EF$18:EF19)</f>
        <v>0</v>
      </c>
      <c r="EG20" s="80">
        <f>SUM(EG$18:EG19)</f>
        <v>0</v>
      </c>
      <c r="EH20" s="80">
        <f>SUM(EH$18:EH19)</f>
        <v>0</v>
      </c>
      <c r="EI20" s="80">
        <f>SUM(EI$18:EI19)</f>
        <v>0</v>
      </c>
      <c r="EJ20" s="80">
        <f>SUM(EJ$18:EJ19)</f>
        <v>0</v>
      </c>
      <c r="EK20" s="80">
        <f>SUM(EK$18:EK19)</f>
        <v>0</v>
      </c>
      <c r="EL20" s="80">
        <f>SUM(EL$18:EL19)</f>
        <v>0</v>
      </c>
      <c r="EM20" s="80">
        <f>SUM(EM$18:EM19)</f>
        <v>0</v>
      </c>
      <c r="EN20" s="80">
        <f>SUM(EN$18:EN19)</f>
        <v>0</v>
      </c>
      <c r="EO20" s="80">
        <f>SUM(EO$18:EO19)</f>
        <v>0</v>
      </c>
      <c r="EP20" s="80">
        <f>SUM(EP$18:EP19)</f>
        <v>0</v>
      </c>
      <c r="EQ20" s="80">
        <f>SUM(EQ$18:EQ19)</f>
        <v>0</v>
      </c>
      <c r="ER20" s="80">
        <f>SUM(ER$18:ER19)</f>
        <v>0</v>
      </c>
      <c r="ES20" s="80">
        <f>SUM(ES$18:ES19)</f>
        <v>0</v>
      </c>
      <c r="ET20" s="80">
        <f>SUM(ET$18:ET19)</f>
        <v>0</v>
      </c>
      <c r="EU20" s="80">
        <f>SUM(EU$18:EU19)</f>
        <v>0</v>
      </c>
      <c r="EV20" s="80">
        <f>SUM(EV$18:EV19)</f>
        <v>0</v>
      </c>
      <c r="EW20" s="80">
        <f>SUM(EW$18:EW19)</f>
        <v>0</v>
      </c>
      <c r="EX20" s="80">
        <f>SUM(EX$18:EX19)</f>
        <v>0</v>
      </c>
      <c r="EY20" s="80"/>
      <c r="EZ20" s="80">
        <f>SUM(EZ$18:EZ19)</f>
        <v>0</v>
      </c>
      <c r="FA20" s="80">
        <f>SUM(FA$18:FA19)</f>
        <v>0</v>
      </c>
      <c r="FB20" s="80">
        <f>SUM(FB$18:FB19)</f>
        <v>0</v>
      </c>
    </row>
    <row r="21" spans="1:158" customFormat="1" x14ac:dyDescent="0.25"/>
    <row r="22" spans="1:158" customFormat="1" x14ac:dyDescent="0.25"/>
    <row r="23" spans="1:158" customFormat="1" x14ac:dyDescent="0.25"/>
    <row r="24" spans="1:158" customFormat="1" x14ac:dyDescent="0.25"/>
    <row r="25" spans="1:158" customFormat="1" x14ac:dyDescent="0.25"/>
    <row r="26" spans="1:158" customFormat="1" x14ac:dyDescent="0.25"/>
    <row r="27" spans="1:158" customFormat="1" x14ac:dyDescent="0.25"/>
    <row r="28" spans="1:158" customFormat="1" x14ac:dyDescent="0.25"/>
    <row r="29" spans="1:158" customFormat="1" x14ac:dyDescent="0.25"/>
    <row r="30" spans="1:158" customFormat="1" x14ac:dyDescent="0.25"/>
    <row r="31" spans="1:158" customFormat="1" x14ac:dyDescent="0.25"/>
    <row r="32" spans="1:158"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spans="32:162" customFormat="1" x14ac:dyDescent="0.25"/>
    <row r="98" spans="32:162" customFormat="1" x14ac:dyDescent="0.25"/>
    <row r="99" spans="32:162" customFormat="1" x14ac:dyDescent="0.25"/>
    <row r="100" spans="32:162" customFormat="1" x14ac:dyDescent="0.25"/>
    <row r="101" spans="32:162" customFormat="1" x14ac:dyDescent="0.25"/>
    <row r="102" spans="32:162" customFormat="1" x14ac:dyDescent="0.25"/>
    <row r="103" spans="32:162" customFormat="1" x14ac:dyDescent="0.25"/>
    <row r="104" spans="32:162" customFormat="1" x14ac:dyDescent="0.25"/>
    <row r="105" spans="32:162" x14ac:dyDescent="0.25">
      <c r="AF105" s="82"/>
      <c r="FC105" s="82"/>
      <c r="FD105" s="82"/>
      <c r="FE105" s="82"/>
      <c r="FF105" s="82"/>
    </row>
    <row r="106" spans="32:162" x14ac:dyDescent="0.25">
      <c r="AF106" s="82"/>
      <c r="FC106" s="82"/>
      <c r="FD106" s="82"/>
      <c r="FE106" s="82"/>
      <c r="FF106" s="82"/>
    </row>
    <row r="107" spans="32:162" x14ac:dyDescent="0.25">
      <c r="AF107" s="82"/>
      <c r="FC107" s="82"/>
      <c r="FD107" s="82"/>
      <c r="FE107" s="82"/>
      <c r="FF107" s="82"/>
    </row>
    <row r="108" spans="32:162" x14ac:dyDescent="0.25">
      <c r="AF108" s="82"/>
      <c r="FC108" s="82"/>
      <c r="FD108" s="82"/>
      <c r="FE108" s="82"/>
      <c r="FF108" s="82"/>
    </row>
    <row r="109" spans="32:162" x14ac:dyDescent="0.25">
      <c r="AF109" s="82"/>
      <c r="FC109" s="82"/>
      <c r="FD109" s="82"/>
      <c r="FE109" s="82"/>
      <c r="FF109" s="82"/>
    </row>
    <row r="110" spans="32:162" x14ac:dyDescent="0.25">
      <c r="AF110" s="82"/>
      <c r="FC110" s="82"/>
      <c r="FD110" s="82"/>
      <c r="FE110" s="82"/>
      <c r="FF110" s="82"/>
    </row>
    <row r="111" spans="32:162" x14ac:dyDescent="0.25">
      <c r="AF111" s="82"/>
      <c r="FC111" s="82"/>
      <c r="FD111" s="82"/>
      <c r="FE111" s="82"/>
      <c r="FF111" s="82"/>
    </row>
    <row r="112" spans="32:162" x14ac:dyDescent="0.25">
      <c r="AF112" s="82"/>
      <c r="FC112" s="82"/>
      <c r="FD112" s="82"/>
      <c r="FE112" s="82"/>
      <c r="FF112" s="82"/>
    </row>
    <row r="113" spans="32:162" x14ac:dyDescent="0.25">
      <c r="AF113" s="82"/>
      <c r="FC113" s="82"/>
      <c r="FD113" s="82"/>
      <c r="FE113" s="82"/>
      <c r="FF113" s="82"/>
    </row>
    <row r="114" spans="32:162" x14ac:dyDescent="0.25">
      <c r="AF114" s="82"/>
      <c r="FC114" s="82"/>
      <c r="FD114" s="82"/>
      <c r="FE114" s="82"/>
      <c r="FF114" s="82"/>
    </row>
  </sheetData>
  <mergeCells count="107">
    <mergeCell ref="EU16:EV16"/>
    <mergeCell ref="EW16:EY16"/>
    <mergeCell ref="EZ16:FB16"/>
    <mergeCell ref="EI16:EJ16"/>
    <mergeCell ref="EK16:EL16"/>
    <mergeCell ref="EM16:EN16"/>
    <mergeCell ref="EO16:EP16"/>
    <mergeCell ref="EQ16:ER16"/>
    <mergeCell ref="ES16:ET16"/>
    <mergeCell ref="DW16:DX16"/>
    <mergeCell ref="DY16:DZ16"/>
    <mergeCell ref="EA16:EB16"/>
    <mergeCell ref="EC16:ED16"/>
    <mergeCell ref="EE16:EF16"/>
    <mergeCell ref="EG16:EH16"/>
    <mergeCell ref="DI16:DJ16"/>
    <mergeCell ref="DK16:DL16"/>
    <mergeCell ref="DM16:DO16"/>
    <mergeCell ref="DP16:DR16"/>
    <mergeCell ref="DS16:DT16"/>
    <mergeCell ref="DU16:DV16"/>
    <mergeCell ref="CW16:CX16"/>
    <mergeCell ref="CY16:CZ16"/>
    <mergeCell ref="DA16:DB16"/>
    <mergeCell ref="DC16:DD16"/>
    <mergeCell ref="DE16:DF16"/>
    <mergeCell ref="DG16:DH16"/>
    <mergeCell ref="CK16:CL16"/>
    <mergeCell ref="CM16:CN16"/>
    <mergeCell ref="CO16:CP16"/>
    <mergeCell ref="CQ16:CR16"/>
    <mergeCell ref="CS16:CT16"/>
    <mergeCell ref="CU16:CV16"/>
    <mergeCell ref="CC16:CE16"/>
    <mergeCell ref="CF16:CH16"/>
    <mergeCell ref="CI16:CJ16"/>
    <mergeCell ref="BK16:BL16"/>
    <mergeCell ref="BM16:BN16"/>
    <mergeCell ref="BO16:BP16"/>
    <mergeCell ref="BQ16:BR16"/>
    <mergeCell ref="BS16:BT16"/>
    <mergeCell ref="BU16:BV16"/>
    <mergeCell ref="AR16:AR17"/>
    <mergeCell ref="AS16:AS17"/>
    <mergeCell ref="AT16:AU16"/>
    <mergeCell ref="AV16:AV17"/>
    <mergeCell ref="AW16:AW17"/>
    <mergeCell ref="AX16:AX17"/>
    <mergeCell ref="BW16:BX16"/>
    <mergeCell ref="BY16:BZ16"/>
    <mergeCell ref="CA16:CB16"/>
    <mergeCell ref="CI15:DR15"/>
    <mergeCell ref="DS15:FB15"/>
    <mergeCell ref="B16:B17"/>
    <mergeCell ref="C16:C17"/>
    <mergeCell ref="D16:D17"/>
    <mergeCell ref="E16:E17"/>
    <mergeCell ref="F16:F17"/>
    <mergeCell ref="J16:J17"/>
    <mergeCell ref="K16:N16"/>
    <mergeCell ref="O16:P16"/>
    <mergeCell ref="AF15:AF17"/>
    <mergeCell ref="AG15:AJ15"/>
    <mergeCell ref="AK15:AS15"/>
    <mergeCell ref="AT15:AV15"/>
    <mergeCell ref="AW15:AX15"/>
    <mergeCell ref="AY15:CH15"/>
    <mergeCell ref="AN16:AN17"/>
    <mergeCell ref="AO16:AO17"/>
    <mergeCell ref="AY16:AZ16"/>
    <mergeCell ref="BA16:BB16"/>
    <mergeCell ref="BC16:BD16"/>
    <mergeCell ref="BE16:BF16"/>
    <mergeCell ref="BG16:BH16"/>
    <mergeCell ref="BI16:BJ16"/>
    <mergeCell ref="AP16:AP17"/>
    <mergeCell ref="AQ16:AQ17"/>
    <mergeCell ref="C12:D12"/>
    <mergeCell ref="E12:J12"/>
    <mergeCell ref="K12:Q12"/>
    <mergeCell ref="A15:A17"/>
    <mergeCell ref="K15:AA15"/>
    <mergeCell ref="AB15:AE15"/>
    <mergeCell ref="Q16:W16"/>
    <mergeCell ref="X16:X17"/>
    <mergeCell ref="Y16:Y17"/>
    <mergeCell ref="Z16:Z17"/>
    <mergeCell ref="AA16:AA17"/>
    <mergeCell ref="AB16:AD16"/>
    <mergeCell ref="AE16:AE17"/>
    <mergeCell ref="AJ16:AJ17"/>
    <mergeCell ref="AK16:AK17"/>
    <mergeCell ref="AL16:AM16"/>
    <mergeCell ref="G16:I16"/>
    <mergeCell ref="B15:J15"/>
    <mergeCell ref="C10:D10"/>
    <mergeCell ref="E10:J10"/>
    <mergeCell ref="K10:Q10"/>
    <mergeCell ref="C11:D11"/>
    <mergeCell ref="E11:J11"/>
    <mergeCell ref="K11:Q11"/>
    <mergeCell ref="C8:D8"/>
    <mergeCell ref="E8:J8"/>
    <mergeCell ref="K8:Q8"/>
    <mergeCell ref="C9:D9"/>
    <mergeCell ref="E9:J9"/>
    <mergeCell ref="K9:Q9"/>
  </mergeCells>
  <pageMargins left="0" right="0" top="1.0236220472440944" bottom="0.47244094488188981" header="0.31496062992125984" footer="0.31496062992125984"/>
  <pageSetup paperSize="5" scale="77" fitToWidth="5" fitToHeight="2" orientation="landscape" r:id="rId1"/>
  <colBreaks count="4" manualBreakCount="4">
    <brk id="32" min="1" max="19" man="1"/>
    <brk id="50" max="1048575" man="1"/>
    <brk id="86" max="1048575" man="1"/>
    <brk id="122" max="26"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F114"/>
  <sheetViews>
    <sheetView showZeros="0" zoomScale="80" zoomScaleNormal="80" zoomScaleSheetLayoutView="80" workbookViewId="0">
      <selection activeCell="D5" sqref="D5"/>
    </sheetView>
  </sheetViews>
  <sheetFormatPr baseColWidth="10" defaultColWidth="11.42578125" defaultRowHeight="15" x14ac:dyDescent="0.25"/>
  <cols>
    <col min="1" max="1" width="3" style="29" customWidth="1"/>
    <col min="2" max="2" width="36.42578125" style="1" customWidth="1"/>
    <col min="3" max="3" width="12.5703125" style="1" customWidth="1"/>
    <col min="4" max="4" width="8.7109375" style="1" customWidth="1"/>
    <col min="5" max="5" width="9.85546875" style="3" customWidth="1"/>
    <col min="6" max="6" width="9.7109375" style="3" customWidth="1"/>
    <col min="7" max="7" width="12.85546875" style="3" customWidth="1"/>
    <col min="8" max="8" width="10.140625" style="3" customWidth="1"/>
    <col min="9" max="9" width="12" style="3" customWidth="1"/>
    <col min="10" max="10" width="10.42578125" style="3" customWidth="1"/>
    <col min="11" max="12" width="3" style="3" customWidth="1"/>
    <col min="13" max="13" width="6.7109375" style="3" customWidth="1"/>
    <col min="14" max="14" width="9.42578125" style="3" customWidth="1"/>
    <col min="15" max="15" width="6.28515625" style="3" customWidth="1"/>
    <col min="16" max="16" width="8.140625" style="3" customWidth="1"/>
    <col min="17" max="17" width="7.7109375" style="3" customWidth="1"/>
    <col min="18" max="18" width="6.7109375" style="3" customWidth="1"/>
    <col min="19" max="19" width="7.85546875" style="3" customWidth="1"/>
    <col min="20" max="20" width="21" style="3" customWidth="1"/>
    <col min="21" max="21" width="8.28515625" style="3" customWidth="1"/>
    <col min="22" max="22" width="8.7109375" style="3" customWidth="1"/>
    <col min="23" max="23" width="7.140625" style="3" customWidth="1"/>
    <col min="24" max="24" width="35.140625" style="3" customWidth="1"/>
    <col min="25" max="25" width="19.28515625" style="3" customWidth="1"/>
    <col min="26" max="26" width="8.7109375" style="3" customWidth="1"/>
    <col min="27" max="27" width="9.85546875" style="3" customWidth="1"/>
    <col min="28" max="28" width="8.85546875" style="3" customWidth="1"/>
    <col min="29" max="29" width="8.28515625" style="3" customWidth="1"/>
    <col min="30" max="30" width="8.85546875" style="3" customWidth="1"/>
    <col min="31" max="31" width="7.5703125" style="3" customWidth="1"/>
    <col min="32" max="32" width="8.5703125" customWidth="1"/>
    <col min="33" max="33" width="9.7109375" style="4" customWidth="1"/>
    <col min="34" max="34" width="10.42578125" style="4" customWidth="1"/>
    <col min="35" max="35" width="10.5703125" style="4" customWidth="1"/>
    <col min="36" max="36" width="21.42578125" style="4" customWidth="1"/>
    <col min="37" max="37" width="8.28515625" style="4" customWidth="1"/>
    <col min="38" max="38" width="7" style="4" customWidth="1"/>
    <col min="39" max="39" width="7.140625" style="4" customWidth="1"/>
    <col min="40" max="40" width="11.42578125" style="3" customWidth="1"/>
    <col min="41" max="41" width="10.42578125" style="3" customWidth="1"/>
    <col min="42" max="42" width="16.5703125" style="3" customWidth="1"/>
    <col min="43" max="43" width="13.28515625" style="3" customWidth="1"/>
    <col min="44" max="45" width="7.42578125" style="3" customWidth="1"/>
    <col min="46" max="46" width="11.85546875" style="3" customWidth="1"/>
    <col min="47" max="47" width="7.140625" style="3" customWidth="1"/>
    <col min="48" max="48" width="11.5703125" style="3" customWidth="1"/>
    <col min="49" max="49" width="5.28515625" style="3" customWidth="1"/>
    <col min="50" max="50" width="7.28515625" style="3" customWidth="1"/>
    <col min="51" max="51" width="4.85546875" style="3" customWidth="1"/>
    <col min="52" max="52" width="7.140625" style="3" customWidth="1"/>
    <col min="53" max="53" width="5" style="3" customWidth="1"/>
    <col min="54" max="54" width="6.85546875" style="3" customWidth="1"/>
    <col min="55" max="55" width="5" style="3" customWidth="1"/>
    <col min="56" max="56" width="5.85546875" style="3" customWidth="1"/>
    <col min="57" max="57" width="5.28515625" style="3" customWidth="1"/>
    <col min="58" max="58" width="5.85546875" style="3" customWidth="1"/>
    <col min="59" max="59" width="5" style="3" customWidth="1"/>
    <col min="60" max="60" width="5.85546875" style="3" customWidth="1"/>
    <col min="61" max="61" width="5" style="3" customWidth="1"/>
    <col min="62" max="62" width="5.85546875" style="3" customWidth="1"/>
    <col min="63" max="63" width="5" style="3" customWidth="1"/>
    <col min="64" max="66" width="5.85546875" style="3" customWidth="1"/>
    <col min="67" max="67" width="5" style="3" customWidth="1"/>
    <col min="68" max="68" width="5.85546875" style="3" customWidth="1"/>
    <col min="69" max="69" width="5" style="3" customWidth="1"/>
    <col min="70" max="70" width="5.85546875" style="3" customWidth="1"/>
    <col min="71" max="71" width="5" style="3" customWidth="1"/>
    <col min="72" max="77" width="5.85546875" style="3" customWidth="1"/>
    <col min="78" max="78" width="6.7109375" style="3" customWidth="1"/>
    <col min="79" max="79" width="5.85546875" style="3" customWidth="1"/>
    <col min="80" max="80" width="6" style="3" customWidth="1"/>
    <col min="81" max="81" width="5" style="3" customWidth="1"/>
    <col min="82" max="82" width="6.7109375" style="3" customWidth="1"/>
    <col min="83" max="83" width="10.140625" style="3" customWidth="1"/>
    <col min="84" max="84" width="6.140625" style="3" customWidth="1"/>
    <col min="85" max="85" width="7.42578125" style="3" customWidth="1"/>
    <col min="86" max="86" width="12.42578125" style="3" customWidth="1"/>
    <col min="87" max="88" width="5.42578125" style="3" customWidth="1"/>
    <col min="89" max="89" width="5" style="3" customWidth="1"/>
    <col min="90" max="90" width="5.85546875" style="3" customWidth="1"/>
    <col min="91" max="91" width="5" style="3" customWidth="1"/>
    <col min="92" max="92" width="5.85546875" style="3" customWidth="1"/>
    <col min="93" max="93" width="5.28515625" style="3" customWidth="1"/>
    <col min="94" max="94" width="5.85546875" style="3" customWidth="1"/>
    <col min="95" max="95" width="5" style="3" customWidth="1"/>
    <col min="96" max="96" width="5.85546875" style="3" customWidth="1"/>
    <col min="97" max="97" width="5" style="3" customWidth="1"/>
    <col min="98" max="98" width="5.85546875" style="3" customWidth="1"/>
    <col min="99" max="99" width="5" style="3" customWidth="1"/>
    <col min="100" max="102" width="5.85546875" style="3" customWidth="1"/>
    <col min="103" max="103" width="5" style="3" customWidth="1"/>
    <col min="104" max="104" width="5.85546875" style="3" customWidth="1"/>
    <col min="105" max="105" width="5" style="3" customWidth="1"/>
    <col min="106" max="106" width="5.85546875" style="3" customWidth="1"/>
    <col min="107" max="107" width="5" style="3" customWidth="1"/>
    <col min="108" max="116" width="5.85546875" style="3" customWidth="1"/>
    <col min="117" max="117" width="5" style="3" customWidth="1"/>
    <col min="118" max="118" width="5.85546875" style="3" customWidth="1"/>
    <col min="119" max="119" width="6.7109375" style="3" customWidth="1"/>
    <col min="120" max="120" width="6.140625" style="3" customWidth="1"/>
    <col min="121" max="121" width="5.5703125" style="3" customWidth="1"/>
    <col min="122" max="122" width="10.42578125" style="3" customWidth="1"/>
    <col min="123" max="123" width="4.85546875" style="3" customWidth="1"/>
    <col min="124" max="124" width="5.85546875" style="3" customWidth="1"/>
    <col min="125" max="125" width="5" style="3" customWidth="1"/>
    <col min="126" max="126" width="5.85546875" style="3" customWidth="1"/>
    <col min="127" max="127" width="5" style="3" customWidth="1"/>
    <col min="128" max="128" width="5.85546875" style="3" customWidth="1"/>
    <col min="129" max="129" width="5.28515625" style="3" customWidth="1"/>
    <col min="130" max="130" width="5.85546875" style="3" customWidth="1"/>
    <col min="131" max="131" width="5" style="3" customWidth="1"/>
    <col min="132" max="132" width="5.85546875" style="3" customWidth="1"/>
    <col min="133" max="133" width="5" style="3" customWidth="1"/>
    <col min="134" max="134" width="5.85546875" style="3" customWidth="1"/>
    <col min="135" max="135" width="5" style="3" customWidth="1"/>
    <col min="136" max="138" width="5.85546875" style="3" customWidth="1"/>
    <col min="139" max="139" width="5" style="3" customWidth="1"/>
    <col min="140" max="140" width="5.85546875" style="3" customWidth="1"/>
    <col min="141" max="141" width="5" style="3" customWidth="1"/>
    <col min="142" max="142" width="5.85546875" style="3" customWidth="1"/>
    <col min="143" max="143" width="5" style="3" customWidth="1"/>
    <col min="144" max="152" width="5.85546875" style="3" customWidth="1"/>
    <col min="153" max="153" width="5" style="3" customWidth="1"/>
    <col min="154" max="155" width="5.85546875" style="3" customWidth="1"/>
    <col min="156" max="156" width="6.140625" style="3" customWidth="1"/>
    <col min="157" max="157" width="4.42578125" style="3" customWidth="1"/>
    <col min="158" max="158" width="13.85546875" style="3" customWidth="1"/>
    <col min="159" max="162" width="11.42578125" customWidth="1"/>
    <col min="163" max="16384" width="11.42578125" style="1"/>
  </cols>
  <sheetData>
    <row r="1" spans="1:158" s="42" customFormat="1" ht="12.75" x14ac:dyDescent="0.2">
      <c r="A1" s="29"/>
      <c r="B1" s="1"/>
      <c r="C1" s="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4"/>
      <c r="AF1" s="4"/>
      <c r="AG1" s="41"/>
      <c r="AH1" s="4"/>
      <c r="AI1" s="4"/>
      <c r="AJ1" s="4"/>
      <c r="AK1" s="4"/>
      <c r="AL1" s="4"/>
      <c r="AM1" s="4"/>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row>
    <row r="2" spans="1:158" s="42" customFormat="1" x14ac:dyDescent="0.2">
      <c r="A2" s="29"/>
      <c r="B2" s="93" t="s">
        <v>15</v>
      </c>
      <c r="C2" s="2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43"/>
      <c r="AF2" s="44"/>
      <c r="AG2" s="45"/>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3"/>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row>
    <row r="3" spans="1:158" s="42" customFormat="1" ht="12.75" x14ac:dyDescent="0.2">
      <c r="A3" s="29"/>
      <c r="B3" s="20" t="s">
        <v>68</v>
      </c>
      <c r="C3" s="20"/>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43"/>
      <c r="AF3" s="44"/>
      <c r="AG3" s="46"/>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20"/>
      <c r="BV3" s="20"/>
      <c r="BW3" s="20"/>
      <c r="BX3" s="20"/>
      <c r="BY3" s="20"/>
      <c r="BZ3" s="20"/>
      <c r="CA3" s="20"/>
      <c r="CB3" s="20"/>
      <c r="CC3" s="20"/>
      <c r="CD3" s="20"/>
      <c r="CE3" s="20"/>
      <c r="CF3" s="47"/>
      <c r="CG3" s="20"/>
      <c r="CH3" s="20"/>
      <c r="CI3" s="20"/>
      <c r="CJ3" s="20"/>
      <c r="CK3" s="20"/>
      <c r="CL3" s="20"/>
      <c r="CM3" s="20"/>
      <c r="CN3" s="20"/>
      <c r="CO3" s="20"/>
      <c r="CP3" s="20"/>
      <c r="CQ3" s="20"/>
      <c r="CR3" s="20"/>
      <c r="CS3" s="20"/>
      <c r="CT3" s="20"/>
      <c r="CU3" s="20"/>
      <c r="CV3" s="20"/>
      <c r="CW3" s="20"/>
      <c r="CX3" s="20"/>
      <c r="CY3" s="20"/>
      <c r="CZ3" s="20"/>
      <c r="DA3" s="20"/>
      <c r="DB3" s="20"/>
      <c r="DC3" s="20"/>
      <c r="DD3" s="20"/>
      <c r="DE3" s="20"/>
      <c r="DF3" s="20"/>
      <c r="DG3" s="20"/>
      <c r="DH3" s="20"/>
      <c r="DI3" s="20"/>
      <c r="DJ3" s="20"/>
      <c r="DK3" s="20"/>
      <c r="DL3" s="20"/>
      <c r="DM3" s="20"/>
      <c r="DN3" s="20"/>
      <c r="DO3" s="20"/>
      <c r="DP3" s="20"/>
      <c r="DQ3" s="20"/>
      <c r="DR3" s="20"/>
      <c r="DS3" s="20"/>
      <c r="DT3" s="20"/>
      <c r="DU3" s="20"/>
      <c r="DV3" s="20"/>
      <c r="DW3" s="20"/>
      <c r="DX3" s="20"/>
      <c r="DY3" s="20"/>
      <c r="DZ3" s="20"/>
      <c r="EA3" s="20"/>
      <c r="EB3" s="20"/>
      <c r="EC3" s="20"/>
      <c r="ED3" s="20"/>
      <c r="EE3" s="20"/>
      <c r="EF3" s="20"/>
      <c r="EG3" s="20"/>
      <c r="EH3" s="20"/>
      <c r="EI3" s="20"/>
      <c r="EJ3" s="20"/>
      <c r="EK3" s="20"/>
      <c r="EL3" s="20"/>
      <c r="EM3" s="20"/>
      <c r="EN3" s="20"/>
      <c r="EO3" s="20"/>
      <c r="EP3" s="20"/>
      <c r="EQ3" s="20"/>
      <c r="ER3" s="20"/>
      <c r="ES3" s="20"/>
      <c r="ET3" s="20"/>
      <c r="EU3" s="20"/>
      <c r="EV3" s="20"/>
      <c r="EW3" s="20"/>
      <c r="EX3" s="20"/>
      <c r="EY3" s="20"/>
      <c r="EZ3" s="20"/>
      <c r="FA3" s="20"/>
      <c r="FB3" s="20"/>
    </row>
    <row r="4" spans="1:158" s="42" customFormat="1" ht="13.9" x14ac:dyDescent="0.3">
      <c r="A4" s="29"/>
      <c r="B4" s="20" t="s">
        <v>161</v>
      </c>
      <c r="C4" s="20"/>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43"/>
      <c r="AF4" s="44"/>
      <c r="AG4" s="46"/>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47"/>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row>
    <row r="5" spans="1:158" s="42" customFormat="1" ht="13.9" x14ac:dyDescent="0.3">
      <c r="A5" s="29"/>
      <c r="B5" s="20"/>
      <c r="C5" s="20"/>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43"/>
      <c r="AF5" s="44"/>
      <c r="AG5" s="46"/>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47"/>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row>
    <row r="6" spans="1:158" s="42" customFormat="1" ht="12.75" x14ac:dyDescent="0.2">
      <c r="A6" s="29"/>
      <c r="B6" s="20" t="s">
        <v>139</v>
      </c>
      <c r="C6" s="20"/>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43"/>
      <c r="AF6" s="44"/>
      <c r="AG6" s="46"/>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47"/>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row>
    <row r="7" spans="1:158" s="42" customFormat="1" ht="18" x14ac:dyDescent="0.2">
      <c r="A7" s="29"/>
      <c r="B7" s="21" t="s">
        <v>106</v>
      </c>
      <c r="C7" s="85" t="s">
        <v>171</v>
      </c>
      <c r="D7" s="35"/>
      <c r="E7" s="2"/>
      <c r="F7" s="20"/>
      <c r="G7" s="20"/>
      <c r="H7" s="20"/>
      <c r="I7" s="20"/>
      <c r="J7" s="20"/>
      <c r="K7" s="20"/>
      <c r="L7" s="20"/>
      <c r="M7" s="48"/>
      <c r="N7" s="20"/>
      <c r="O7" s="20"/>
      <c r="P7" s="20"/>
      <c r="Q7" s="20"/>
      <c r="R7" s="20"/>
      <c r="S7" s="20"/>
      <c r="T7" s="20"/>
      <c r="U7" s="20"/>
      <c r="V7" s="20"/>
      <c r="W7" s="20"/>
      <c r="X7" s="20"/>
      <c r="Y7" s="20"/>
      <c r="Z7" s="49"/>
      <c r="AA7" s="20"/>
      <c r="AB7" s="50"/>
      <c r="AC7" s="50"/>
      <c r="AD7" s="50"/>
      <c r="AE7" s="43"/>
      <c r="AF7" s="44"/>
      <c r="AG7" s="46"/>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47"/>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row>
    <row r="8" spans="1:158" s="42" customFormat="1" x14ac:dyDescent="0.25">
      <c r="A8" s="29"/>
      <c r="B8" s="51" t="s">
        <v>20</v>
      </c>
      <c r="C8" s="110" t="s">
        <v>103</v>
      </c>
      <c r="D8" s="110"/>
      <c r="E8" s="111" t="s">
        <v>21</v>
      </c>
      <c r="F8" s="111"/>
      <c r="G8" s="111"/>
      <c r="H8" s="111"/>
      <c r="I8" s="111"/>
      <c r="J8" s="111"/>
      <c r="K8" s="111" t="s">
        <v>22</v>
      </c>
      <c r="L8" s="111"/>
      <c r="M8" s="111"/>
      <c r="N8" s="111"/>
      <c r="O8" s="111"/>
      <c r="P8" s="111"/>
      <c r="Q8" s="111"/>
      <c r="R8"/>
      <c r="S8"/>
      <c r="T8"/>
      <c r="U8"/>
      <c r="V8"/>
      <c r="W8"/>
      <c r="X8"/>
      <c r="Y8"/>
      <c r="Z8"/>
      <c r="AA8"/>
      <c r="AB8"/>
      <c r="AC8"/>
      <c r="AD8"/>
      <c r="AE8"/>
      <c r="AF8"/>
      <c r="AG8"/>
      <c r="AH8"/>
      <c r="AI8"/>
      <c r="AJ8"/>
      <c r="AK8"/>
      <c r="AL8"/>
      <c r="AM8"/>
      <c r="AN8"/>
      <c r="AO8"/>
      <c r="AP8"/>
      <c r="AQ8"/>
      <c r="AR8"/>
      <c r="AS8"/>
      <c r="AT8"/>
      <c r="AU8"/>
      <c r="AV8"/>
      <c r="AW8"/>
      <c r="AX8"/>
      <c r="AY8"/>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3"/>
      <c r="CF8" s="3"/>
      <c r="CG8" s="3"/>
      <c r="CH8" s="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3"/>
      <c r="DP8" s="3"/>
      <c r="DQ8" s="3"/>
      <c r="DR8" s="3"/>
      <c r="DS8" s="23"/>
      <c r="DT8" s="23"/>
      <c r="DU8" s="23"/>
      <c r="DV8" s="23"/>
      <c r="DW8" s="23"/>
      <c r="DX8" s="23"/>
      <c r="DY8" s="23"/>
      <c r="DZ8" s="23"/>
      <c r="EA8" s="23"/>
      <c r="EB8" s="23"/>
      <c r="EC8" s="23"/>
      <c r="ED8" s="23"/>
      <c r="EE8" s="23"/>
      <c r="EF8" s="23"/>
      <c r="EG8" s="23"/>
      <c r="EH8" s="23"/>
      <c r="EI8" s="23"/>
      <c r="EJ8" s="23"/>
      <c r="EK8" s="23"/>
      <c r="EL8" s="23"/>
      <c r="EM8" s="23"/>
      <c r="EN8" s="23"/>
      <c r="EO8" s="23"/>
      <c r="EP8" s="23"/>
      <c r="EQ8" s="23"/>
      <c r="ER8" s="23"/>
      <c r="ES8" s="23"/>
      <c r="ET8" s="23"/>
      <c r="EU8" s="23"/>
      <c r="EV8" s="23"/>
      <c r="EW8" s="23"/>
      <c r="EX8" s="23"/>
      <c r="EY8" s="3"/>
      <c r="EZ8" s="3"/>
      <c r="FA8" s="3"/>
      <c r="FB8" s="3"/>
    </row>
    <row r="9" spans="1:158" s="42" customFormat="1" x14ac:dyDescent="0.25">
      <c r="A9" s="15"/>
      <c r="B9" s="24" t="s">
        <v>0</v>
      </c>
      <c r="C9" s="110" t="s">
        <v>23</v>
      </c>
      <c r="D9" s="110"/>
      <c r="E9" s="111" t="s">
        <v>109</v>
      </c>
      <c r="F9" s="111"/>
      <c r="G9" s="111"/>
      <c r="H9" s="111"/>
      <c r="I9" s="111"/>
      <c r="J9" s="111"/>
      <c r="K9" s="111" t="s">
        <v>110</v>
      </c>
      <c r="L9" s="111"/>
      <c r="M9" s="111"/>
      <c r="N9" s="111"/>
      <c r="O9" s="111"/>
      <c r="P9" s="111"/>
      <c r="Q9" s="111"/>
      <c r="R9"/>
      <c r="S9"/>
      <c r="T9"/>
      <c r="U9"/>
      <c r="V9"/>
      <c r="W9"/>
      <c r="X9"/>
      <c r="Y9"/>
      <c r="Z9"/>
      <c r="AA9"/>
      <c r="AB9"/>
      <c r="AC9"/>
      <c r="AD9"/>
      <c r="AE9"/>
      <c r="AF9"/>
      <c r="AG9"/>
      <c r="AH9"/>
      <c r="AI9"/>
      <c r="AJ9"/>
      <c r="AK9"/>
      <c r="AL9"/>
      <c r="AM9"/>
      <c r="AN9"/>
      <c r="AO9"/>
      <c r="AP9"/>
      <c r="AQ9"/>
      <c r="AR9"/>
      <c r="AS9"/>
      <c r="AT9"/>
      <c r="AU9"/>
      <c r="AV9"/>
      <c r="AW9"/>
      <c r="AX9"/>
      <c r="AY9"/>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18"/>
      <c r="CF9" s="52"/>
      <c r="CG9" s="18"/>
      <c r="CH9" s="18"/>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18"/>
      <c r="DP9" s="18"/>
      <c r="DQ9" s="18"/>
      <c r="DR9" s="18"/>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18"/>
      <c r="EZ9" s="18"/>
      <c r="FA9" s="18"/>
      <c r="FB9" s="18"/>
    </row>
    <row r="10" spans="1:158" s="42" customFormat="1" x14ac:dyDescent="0.25">
      <c r="A10" s="15"/>
      <c r="B10" s="25" t="s">
        <v>60</v>
      </c>
      <c r="C10" s="110" t="s">
        <v>24</v>
      </c>
      <c r="D10" s="110"/>
      <c r="E10" s="111" t="s">
        <v>63</v>
      </c>
      <c r="F10" s="111"/>
      <c r="G10" s="111"/>
      <c r="H10" s="111"/>
      <c r="I10" s="111"/>
      <c r="J10" s="111"/>
      <c r="K10" s="112" t="s">
        <v>111</v>
      </c>
      <c r="L10" s="113"/>
      <c r="M10" s="113"/>
      <c r="N10" s="113"/>
      <c r="O10" s="113"/>
      <c r="P10" s="113"/>
      <c r="Q10" s="114"/>
      <c r="R10"/>
      <c r="S10"/>
      <c r="T10"/>
      <c r="U10"/>
      <c r="V10"/>
      <c r="W10"/>
      <c r="X10"/>
      <c r="Y10"/>
      <c r="Z10"/>
      <c r="AA10"/>
      <c r="AB10"/>
      <c r="AC10"/>
      <c r="AD10"/>
      <c r="AE10"/>
      <c r="AF10"/>
      <c r="AG10"/>
      <c r="AH10"/>
      <c r="AI10"/>
      <c r="AJ10"/>
      <c r="AK10"/>
      <c r="AL10"/>
      <c r="AM10"/>
      <c r="AN10"/>
      <c r="AO10"/>
      <c r="AP10"/>
      <c r="AQ10"/>
      <c r="AR10"/>
      <c r="AS10"/>
      <c r="AT10"/>
      <c r="AU10"/>
      <c r="AV10"/>
      <c r="AW10"/>
      <c r="AX10"/>
      <c r="AY10"/>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18"/>
      <c r="CF10" s="52"/>
      <c r="CG10" s="18"/>
      <c r="CH10" s="18"/>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18"/>
      <c r="DP10" s="18"/>
      <c r="DQ10" s="18"/>
      <c r="DR10" s="18"/>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18"/>
      <c r="EZ10" s="18"/>
      <c r="FA10" s="18"/>
      <c r="FB10" s="18"/>
    </row>
    <row r="11" spans="1:158" s="42" customFormat="1" x14ac:dyDescent="0.25">
      <c r="A11" s="29"/>
      <c r="B11" s="19" t="s">
        <v>1</v>
      </c>
      <c r="C11" s="110" t="s">
        <v>18</v>
      </c>
      <c r="D11" s="110"/>
      <c r="E11" s="112" t="s">
        <v>64</v>
      </c>
      <c r="F11" s="113"/>
      <c r="G11" s="113"/>
      <c r="H11" s="113"/>
      <c r="I11" s="113"/>
      <c r="J11" s="114"/>
      <c r="K11" s="112" t="s">
        <v>115</v>
      </c>
      <c r="L11" s="113"/>
      <c r="M11" s="113"/>
      <c r="N11" s="113"/>
      <c r="O11" s="113"/>
      <c r="P11" s="113"/>
      <c r="Q11" s="114"/>
      <c r="R11"/>
      <c r="S11"/>
      <c r="T11"/>
      <c r="U11"/>
      <c r="V11"/>
      <c r="W11"/>
      <c r="X11"/>
      <c r="Y11"/>
      <c r="Z11"/>
      <c r="AA11"/>
      <c r="AB11"/>
      <c r="AC11"/>
      <c r="AD11"/>
      <c r="AE11"/>
      <c r="AF11"/>
      <c r="AG11"/>
      <c r="AH11"/>
      <c r="AI11"/>
      <c r="AJ11"/>
      <c r="AK11"/>
      <c r="AL11"/>
      <c r="AM11"/>
      <c r="AN11"/>
      <c r="AO11"/>
      <c r="AP11"/>
      <c r="AQ11"/>
      <c r="AR11"/>
      <c r="AS11"/>
      <c r="AT11"/>
      <c r="AU11"/>
      <c r="AV11"/>
      <c r="AW11"/>
      <c r="AX11"/>
      <c r="AY11"/>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5"/>
      <c r="CF11" s="8"/>
      <c r="CG11" s="5"/>
      <c r="CH11" s="5"/>
      <c r="CI11" s="18"/>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5"/>
      <c r="DP11" s="5"/>
      <c r="DQ11" s="5"/>
      <c r="DR11" s="5"/>
      <c r="DS11" s="18"/>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5"/>
      <c r="EZ11" s="5"/>
      <c r="FA11" s="5"/>
      <c r="FB11" s="5"/>
    </row>
    <row r="12" spans="1:158" s="42" customFormat="1" ht="14.45" customHeight="1" x14ac:dyDescent="0.25">
      <c r="A12" s="29"/>
      <c r="B12" s="27" t="s">
        <v>61</v>
      </c>
      <c r="C12" s="110" t="s">
        <v>48</v>
      </c>
      <c r="D12" s="110"/>
      <c r="E12" s="112" t="s">
        <v>112</v>
      </c>
      <c r="F12" s="113"/>
      <c r="G12" s="113"/>
      <c r="H12" s="113"/>
      <c r="I12" s="113"/>
      <c r="J12" s="114"/>
      <c r="K12" s="112" t="s">
        <v>113</v>
      </c>
      <c r="L12" s="113"/>
      <c r="M12" s="113"/>
      <c r="N12" s="113"/>
      <c r="O12" s="113"/>
      <c r="P12" s="113"/>
      <c r="Q12" s="114"/>
      <c r="R12"/>
      <c r="S12"/>
      <c r="T12"/>
      <c r="U12"/>
      <c r="V12"/>
      <c r="W12"/>
      <c r="X12"/>
      <c r="Y12"/>
      <c r="Z12"/>
      <c r="AA12"/>
      <c r="AB12"/>
      <c r="AC12"/>
      <c r="AD12"/>
      <c r="AE12"/>
      <c r="AF12"/>
      <c r="AG12"/>
      <c r="AH12"/>
      <c r="AI12"/>
      <c r="AJ12"/>
      <c r="AK12"/>
      <c r="AL12"/>
      <c r="AM12"/>
      <c r="AN12"/>
      <c r="AO12"/>
      <c r="AP12"/>
      <c r="AQ12"/>
      <c r="AR12"/>
      <c r="AS12"/>
      <c r="AT12"/>
      <c r="AU12"/>
      <c r="AV12"/>
      <c r="AW12"/>
      <c r="AX12"/>
      <c r="AY12"/>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5"/>
      <c r="CF12" s="8"/>
      <c r="CG12" s="5"/>
      <c r="CH12" s="5"/>
      <c r="CI12" s="17"/>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5"/>
      <c r="DP12" s="5"/>
      <c r="DQ12" s="5"/>
      <c r="DR12" s="5"/>
      <c r="DS12" s="17"/>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5"/>
      <c r="EZ12" s="5"/>
      <c r="FA12" s="5"/>
      <c r="FB12" s="5"/>
    </row>
    <row r="13" spans="1:158" s="42" customFormat="1" ht="13.9" x14ac:dyDescent="0.3">
      <c r="A13" s="29"/>
      <c r="B13" s="19" t="s">
        <v>2</v>
      </c>
      <c r="C13" s="53"/>
      <c r="D13" s="53"/>
      <c r="E13" s="54"/>
      <c r="F13" s="54"/>
      <c r="G13" s="54"/>
      <c r="H13" s="54"/>
      <c r="I13" s="54"/>
      <c r="J13" s="54"/>
      <c r="K13" s="12"/>
      <c r="L13" s="12"/>
      <c r="M13" s="55"/>
      <c r="N13" s="12"/>
      <c r="O13" s="12"/>
      <c r="P13" s="12"/>
      <c r="Q13" s="12"/>
      <c r="R13" s="12"/>
      <c r="S13" s="12"/>
      <c r="T13" s="12"/>
      <c r="U13" s="12"/>
      <c r="V13" s="12"/>
      <c r="W13" s="56"/>
      <c r="X13" s="13"/>
      <c r="Y13" s="13"/>
      <c r="Z13" s="13"/>
      <c r="AA13" s="13"/>
      <c r="AB13" s="7"/>
      <c r="AC13" s="7"/>
      <c r="AD13" s="7"/>
      <c r="AE13" s="14"/>
      <c r="AF13" s="14"/>
      <c r="AG13" s="57"/>
      <c r="AH13" s="7"/>
      <c r="AI13" s="7"/>
      <c r="AJ13" s="7"/>
      <c r="AK13" s="7"/>
      <c r="AL13" s="7"/>
      <c r="AM13" s="7"/>
      <c r="AN13" s="17"/>
      <c r="AO13" s="17"/>
      <c r="AP13" s="17"/>
      <c r="AQ13" s="17"/>
      <c r="AR13" s="17"/>
      <c r="AS13" s="17"/>
      <c r="AT13" s="17"/>
      <c r="AU13" s="17"/>
      <c r="AV13" s="17"/>
      <c r="AW13" s="5"/>
      <c r="AX13" s="5"/>
      <c r="AY13" s="17"/>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5"/>
      <c r="CF13" s="8"/>
      <c r="CG13" s="5"/>
      <c r="CH13" s="5"/>
      <c r="CI13" s="17"/>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5"/>
      <c r="DP13" s="5"/>
      <c r="DQ13" s="5"/>
      <c r="DR13" s="5"/>
      <c r="DS13" s="17"/>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5"/>
      <c r="EZ13" s="5"/>
      <c r="FA13" s="5"/>
      <c r="FB13" s="5"/>
    </row>
    <row r="14" spans="1:158" s="42" customFormat="1" ht="13.9" x14ac:dyDescent="0.3">
      <c r="A14" s="7"/>
      <c r="B14" s="58" t="s">
        <v>62</v>
      </c>
      <c r="C14" s="1"/>
      <c r="D14" s="1"/>
      <c r="E14" s="8"/>
      <c r="F14" s="8"/>
      <c r="G14" s="8"/>
      <c r="H14" s="8"/>
      <c r="I14" s="8"/>
      <c r="J14" s="8"/>
      <c r="K14" s="59"/>
      <c r="L14" s="59"/>
      <c r="M14" s="60"/>
      <c r="N14" s="59"/>
      <c r="O14" s="59"/>
      <c r="P14" s="59"/>
      <c r="Q14" s="59"/>
      <c r="R14" s="59"/>
      <c r="S14" s="59"/>
      <c r="T14" s="59"/>
      <c r="U14" s="59"/>
      <c r="V14" s="59"/>
      <c r="W14" s="59"/>
      <c r="X14" s="59"/>
      <c r="Y14" s="59"/>
      <c r="Z14" s="59"/>
      <c r="AA14" s="59"/>
      <c r="AB14" s="28"/>
      <c r="AC14" s="28"/>
      <c r="AD14" s="28"/>
      <c r="AE14" s="61"/>
      <c r="AF14" s="14"/>
      <c r="AG14" s="62"/>
      <c r="AH14" s="9"/>
      <c r="AI14" s="9"/>
      <c r="AJ14" s="9"/>
      <c r="AK14" s="9"/>
      <c r="AL14" s="9"/>
      <c r="AM14" s="9"/>
      <c r="AN14" s="59"/>
      <c r="AO14" s="59"/>
      <c r="AP14" s="59"/>
      <c r="AQ14" s="59"/>
      <c r="AR14" s="59"/>
      <c r="AS14" s="59"/>
      <c r="AT14" s="59"/>
      <c r="AU14" s="59"/>
      <c r="AV14" s="59"/>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row>
    <row r="15" spans="1:158" s="30" customFormat="1" ht="12.75" x14ac:dyDescent="0.25">
      <c r="A15" s="117" t="s">
        <v>19</v>
      </c>
      <c r="B15" s="129" t="s">
        <v>55</v>
      </c>
      <c r="C15" s="130"/>
      <c r="D15" s="130"/>
      <c r="E15" s="130"/>
      <c r="F15" s="130"/>
      <c r="G15" s="130"/>
      <c r="H15" s="130"/>
      <c r="I15" s="130"/>
      <c r="J15" s="131"/>
      <c r="K15" s="119" t="s">
        <v>41</v>
      </c>
      <c r="L15" s="119"/>
      <c r="M15" s="119"/>
      <c r="N15" s="119"/>
      <c r="O15" s="119"/>
      <c r="P15" s="119"/>
      <c r="Q15" s="119"/>
      <c r="R15" s="119"/>
      <c r="S15" s="119"/>
      <c r="T15" s="119"/>
      <c r="U15" s="119"/>
      <c r="V15" s="119"/>
      <c r="W15" s="119"/>
      <c r="X15" s="119"/>
      <c r="Y15" s="119"/>
      <c r="Z15" s="119"/>
      <c r="AA15" s="119"/>
      <c r="AB15" s="119" t="s">
        <v>44</v>
      </c>
      <c r="AC15" s="119"/>
      <c r="AD15" s="119"/>
      <c r="AE15" s="119"/>
      <c r="AF15" s="124" t="s">
        <v>47</v>
      </c>
      <c r="AG15" s="134" t="s">
        <v>81</v>
      </c>
      <c r="AH15" s="134"/>
      <c r="AI15" s="134"/>
      <c r="AJ15" s="134"/>
      <c r="AK15" s="119" t="s">
        <v>42</v>
      </c>
      <c r="AL15" s="119"/>
      <c r="AM15" s="119"/>
      <c r="AN15" s="119"/>
      <c r="AO15" s="119"/>
      <c r="AP15" s="119"/>
      <c r="AQ15" s="119"/>
      <c r="AR15" s="119"/>
      <c r="AS15" s="119"/>
      <c r="AT15" s="135" t="s">
        <v>69</v>
      </c>
      <c r="AU15" s="135"/>
      <c r="AV15" s="135"/>
      <c r="AW15" s="119" t="s">
        <v>40</v>
      </c>
      <c r="AX15" s="119"/>
      <c r="AY15" s="119" t="s">
        <v>39</v>
      </c>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t="s">
        <v>43</v>
      </c>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t="s">
        <v>38</v>
      </c>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19"/>
    </row>
    <row r="16" spans="1:158" s="10" customFormat="1" ht="41.25" customHeight="1" x14ac:dyDescent="0.25">
      <c r="A16" s="117"/>
      <c r="B16" s="132" t="s">
        <v>82</v>
      </c>
      <c r="C16" s="115" t="s">
        <v>83</v>
      </c>
      <c r="D16" s="120" t="s">
        <v>84</v>
      </c>
      <c r="E16" s="115" t="s">
        <v>3</v>
      </c>
      <c r="F16" s="120" t="s">
        <v>85</v>
      </c>
      <c r="G16" s="126" t="s">
        <v>127</v>
      </c>
      <c r="H16" s="127"/>
      <c r="I16" s="128"/>
      <c r="J16" s="120" t="s">
        <v>105</v>
      </c>
      <c r="K16" s="115" t="s">
        <v>31</v>
      </c>
      <c r="L16" s="115"/>
      <c r="M16" s="115"/>
      <c r="N16" s="115"/>
      <c r="O16" s="115" t="s">
        <v>59</v>
      </c>
      <c r="P16" s="115"/>
      <c r="Q16" s="115" t="s">
        <v>28</v>
      </c>
      <c r="R16" s="115"/>
      <c r="S16" s="115"/>
      <c r="T16" s="115"/>
      <c r="U16" s="115"/>
      <c r="V16" s="115"/>
      <c r="W16" s="115"/>
      <c r="X16" s="115" t="s">
        <v>16</v>
      </c>
      <c r="Y16" s="120" t="s">
        <v>70</v>
      </c>
      <c r="Z16" s="115" t="s">
        <v>13</v>
      </c>
      <c r="AA16" s="115" t="s">
        <v>17</v>
      </c>
      <c r="AB16" s="115" t="s">
        <v>45</v>
      </c>
      <c r="AC16" s="115"/>
      <c r="AD16" s="115"/>
      <c r="AE16" s="115" t="s">
        <v>46</v>
      </c>
      <c r="AF16" s="124"/>
      <c r="AG16" s="31" t="s">
        <v>5</v>
      </c>
      <c r="AH16" s="31" t="s">
        <v>12</v>
      </c>
      <c r="AI16" s="32" t="s">
        <v>71</v>
      </c>
      <c r="AJ16" s="122" t="s">
        <v>72</v>
      </c>
      <c r="AK16" s="124" t="s">
        <v>57</v>
      </c>
      <c r="AL16" s="124" t="s">
        <v>56</v>
      </c>
      <c r="AM16" s="124"/>
      <c r="AN16" s="115" t="s">
        <v>6</v>
      </c>
      <c r="AO16" s="115" t="s">
        <v>7</v>
      </c>
      <c r="AP16" s="115" t="s">
        <v>54</v>
      </c>
      <c r="AQ16" s="115" t="s">
        <v>8</v>
      </c>
      <c r="AR16" s="115" t="s">
        <v>58</v>
      </c>
      <c r="AS16" s="115" t="s">
        <v>9</v>
      </c>
      <c r="AT16" s="136" t="s">
        <v>73</v>
      </c>
      <c r="AU16" s="136"/>
      <c r="AV16" s="136" t="s">
        <v>74</v>
      </c>
      <c r="AW16" s="115" t="s">
        <v>37</v>
      </c>
      <c r="AX16" s="115" t="s">
        <v>75</v>
      </c>
      <c r="AY16" s="115" t="s">
        <v>86</v>
      </c>
      <c r="AZ16" s="115"/>
      <c r="BA16" s="115" t="s">
        <v>87</v>
      </c>
      <c r="BB16" s="115"/>
      <c r="BC16" s="115" t="s">
        <v>88</v>
      </c>
      <c r="BD16" s="115"/>
      <c r="BE16" s="115" t="s">
        <v>89</v>
      </c>
      <c r="BF16" s="115"/>
      <c r="BG16" s="115" t="s">
        <v>90</v>
      </c>
      <c r="BH16" s="115"/>
      <c r="BI16" s="115" t="s">
        <v>91</v>
      </c>
      <c r="BJ16" s="115"/>
      <c r="BK16" s="115" t="s">
        <v>92</v>
      </c>
      <c r="BL16" s="115"/>
      <c r="BM16" s="115" t="s">
        <v>93</v>
      </c>
      <c r="BN16" s="115"/>
      <c r="BO16" s="115" t="s">
        <v>94</v>
      </c>
      <c r="BP16" s="115"/>
      <c r="BQ16" s="115" t="s">
        <v>95</v>
      </c>
      <c r="BR16" s="115"/>
      <c r="BS16" s="115" t="s">
        <v>96</v>
      </c>
      <c r="BT16" s="115"/>
      <c r="BU16" s="115" t="s">
        <v>97</v>
      </c>
      <c r="BV16" s="115"/>
      <c r="BW16" s="115" t="s">
        <v>98</v>
      </c>
      <c r="BX16" s="115"/>
      <c r="BY16" s="115" t="s">
        <v>99</v>
      </c>
      <c r="BZ16" s="115"/>
      <c r="CA16" s="115" t="s">
        <v>100</v>
      </c>
      <c r="CB16" s="115"/>
      <c r="CC16" s="115" t="s">
        <v>101</v>
      </c>
      <c r="CD16" s="115"/>
      <c r="CE16" s="115"/>
      <c r="CF16" s="115" t="s">
        <v>102</v>
      </c>
      <c r="CG16" s="115"/>
      <c r="CH16" s="115"/>
      <c r="CI16" s="115" t="s">
        <v>86</v>
      </c>
      <c r="CJ16" s="115"/>
      <c r="CK16" s="115" t="s">
        <v>87</v>
      </c>
      <c r="CL16" s="115"/>
      <c r="CM16" s="115" t="s">
        <v>88</v>
      </c>
      <c r="CN16" s="115"/>
      <c r="CO16" s="115" t="s">
        <v>89</v>
      </c>
      <c r="CP16" s="115"/>
      <c r="CQ16" s="115" t="s">
        <v>90</v>
      </c>
      <c r="CR16" s="115"/>
      <c r="CS16" s="115" t="s">
        <v>91</v>
      </c>
      <c r="CT16" s="115"/>
      <c r="CU16" s="115" t="s">
        <v>92</v>
      </c>
      <c r="CV16" s="115"/>
      <c r="CW16" s="115" t="s">
        <v>93</v>
      </c>
      <c r="CX16" s="115"/>
      <c r="CY16" s="115" t="s">
        <v>94</v>
      </c>
      <c r="CZ16" s="115"/>
      <c r="DA16" s="115" t="s">
        <v>95</v>
      </c>
      <c r="DB16" s="115"/>
      <c r="DC16" s="115" t="s">
        <v>96</v>
      </c>
      <c r="DD16" s="115"/>
      <c r="DE16" s="115" t="s">
        <v>97</v>
      </c>
      <c r="DF16" s="115"/>
      <c r="DG16" s="115" t="s">
        <v>98</v>
      </c>
      <c r="DH16" s="115"/>
      <c r="DI16" s="115" t="s">
        <v>99</v>
      </c>
      <c r="DJ16" s="115"/>
      <c r="DK16" s="115" t="s">
        <v>100</v>
      </c>
      <c r="DL16" s="115"/>
      <c r="DM16" s="115" t="s">
        <v>101</v>
      </c>
      <c r="DN16" s="115"/>
      <c r="DO16" s="115"/>
      <c r="DP16" s="115" t="s">
        <v>102</v>
      </c>
      <c r="DQ16" s="115"/>
      <c r="DR16" s="115"/>
      <c r="DS16" s="115" t="s">
        <v>86</v>
      </c>
      <c r="DT16" s="115"/>
      <c r="DU16" s="115" t="s">
        <v>87</v>
      </c>
      <c r="DV16" s="115"/>
      <c r="DW16" s="115" t="s">
        <v>88</v>
      </c>
      <c r="DX16" s="115"/>
      <c r="DY16" s="115" t="s">
        <v>89</v>
      </c>
      <c r="DZ16" s="115"/>
      <c r="EA16" s="115" t="s">
        <v>90</v>
      </c>
      <c r="EB16" s="115"/>
      <c r="EC16" s="115" t="s">
        <v>91</v>
      </c>
      <c r="ED16" s="115"/>
      <c r="EE16" s="115" t="s">
        <v>92</v>
      </c>
      <c r="EF16" s="115"/>
      <c r="EG16" s="115" t="s">
        <v>93</v>
      </c>
      <c r="EH16" s="115"/>
      <c r="EI16" s="115" t="s">
        <v>94</v>
      </c>
      <c r="EJ16" s="115"/>
      <c r="EK16" s="115" t="s">
        <v>95</v>
      </c>
      <c r="EL16" s="115"/>
      <c r="EM16" s="115" t="s">
        <v>96</v>
      </c>
      <c r="EN16" s="115"/>
      <c r="EO16" s="115" t="s">
        <v>97</v>
      </c>
      <c r="EP16" s="115"/>
      <c r="EQ16" s="115" t="s">
        <v>98</v>
      </c>
      <c r="ER16" s="115"/>
      <c r="ES16" s="115" t="s">
        <v>99</v>
      </c>
      <c r="ET16" s="115"/>
      <c r="EU16" s="115" t="s">
        <v>100</v>
      </c>
      <c r="EV16" s="115"/>
      <c r="EW16" s="115" t="s">
        <v>101</v>
      </c>
      <c r="EX16" s="115"/>
      <c r="EY16" s="115"/>
      <c r="EZ16" s="115" t="s">
        <v>102</v>
      </c>
      <c r="FA16" s="115"/>
      <c r="FB16" s="115"/>
    </row>
    <row r="17" spans="1:158" s="10" customFormat="1" ht="90" x14ac:dyDescent="0.25">
      <c r="A17" s="118"/>
      <c r="B17" s="133"/>
      <c r="C17" s="116"/>
      <c r="D17" s="121"/>
      <c r="E17" s="116"/>
      <c r="F17" s="121"/>
      <c r="G17" s="102" t="s">
        <v>128</v>
      </c>
      <c r="H17" s="102" t="s">
        <v>26</v>
      </c>
      <c r="I17" s="102" t="s">
        <v>129</v>
      </c>
      <c r="J17" s="120"/>
      <c r="K17" s="100" t="s">
        <v>25</v>
      </c>
      <c r="L17" s="100" t="s">
        <v>26</v>
      </c>
      <c r="M17" s="100" t="s">
        <v>27</v>
      </c>
      <c r="N17" s="100" t="s">
        <v>49</v>
      </c>
      <c r="O17" s="100" t="s">
        <v>32</v>
      </c>
      <c r="P17" s="100" t="s">
        <v>33</v>
      </c>
      <c r="Q17" s="100" t="s">
        <v>29</v>
      </c>
      <c r="R17" s="100" t="s">
        <v>30</v>
      </c>
      <c r="S17" s="100" t="s">
        <v>50</v>
      </c>
      <c r="T17" s="100" t="s">
        <v>52</v>
      </c>
      <c r="U17" s="100" t="s">
        <v>51</v>
      </c>
      <c r="V17" s="100" t="s">
        <v>53</v>
      </c>
      <c r="W17" s="100" t="s">
        <v>34</v>
      </c>
      <c r="X17" s="116"/>
      <c r="Y17" s="121"/>
      <c r="Z17" s="116"/>
      <c r="AA17" s="116"/>
      <c r="AB17" s="100" t="s">
        <v>10</v>
      </c>
      <c r="AC17" s="100" t="s">
        <v>11</v>
      </c>
      <c r="AD17" s="100" t="s">
        <v>4</v>
      </c>
      <c r="AE17" s="116"/>
      <c r="AF17" s="125"/>
      <c r="AG17" s="33" t="s">
        <v>14</v>
      </c>
      <c r="AH17" s="33" t="s">
        <v>14</v>
      </c>
      <c r="AI17" s="34" t="s">
        <v>14</v>
      </c>
      <c r="AJ17" s="123"/>
      <c r="AK17" s="125"/>
      <c r="AL17" s="104" t="s">
        <v>76</v>
      </c>
      <c r="AM17" s="103" t="s">
        <v>23</v>
      </c>
      <c r="AN17" s="116"/>
      <c r="AO17" s="116"/>
      <c r="AP17" s="116"/>
      <c r="AQ17" s="116"/>
      <c r="AR17" s="116"/>
      <c r="AS17" s="116"/>
      <c r="AT17" s="101" t="s">
        <v>77</v>
      </c>
      <c r="AU17" s="101" t="s">
        <v>76</v>
      </c>
      <c r="AV17" s="137"/>
      <c r="AW17" s="116"/>
      <c r="AX17" s="116"/>
      <c r="AY17" s="100" t="s">
        <v>36</v>
      </c>
      <c r="AZ17" s="100" t="s">
        <v>37</v>
      </c>
      <c r="BA17" s="100" t="s">
        <v>36</v>
      </c>
      <c r="BB17" s="100" t="s">
        <v>37</v>
      </c>
      <c r="BC17" s="100" t="s">
        <v>36</v>
      </c>
      <c r="BD17" s="100" t="s">
        <v>37</v>
      </c>
      <c r="BE17" s="100" t="s">
        <v>36</v>
      </c>
      <c r="BF17" s="100" t="s">
        <v>37</v>
      </c>
      <c r="BG17" s="100" t="s">
        <v>36</v>
      </c>
      <c r="BH17" s="100" t="s">
        <v>37</v>
      </c>
      <c r="BI17" s="100" t="s">
        <v>36</v>
      </c>
      <c r="BJ17" s="100" t="s">
        <v>37</v>
      </c>
      <c r="BK17" s="100" t="s">
        <v>36</v>
      </c>
      <c r="BL17" s="100" t="s">
        <v>37</v>
      </c>
      <c r="BM17" s="100" t="s">
        <v>36</v>
      </c>
      <c r="BN17" s="100" t="s">
        <v>37</v>
      </c>
      <c r="BO17" s="100" t="s">
        <v>36</v>
      </c>
      <c r="BP17" s="100" t="s">
        <v>37</v>
      </c>
      <c r="BQ17" s="100" t="s">
        <v>36</v>
      </c>
      <c r="BR17" s="100" t="s">
        <v>37</v>
      </c>
      <c r="BS17" s="100" t="s">
        <v>36</v>
      </c>
      <c r="BT17" s="100" t="s">
        <v>37</v>
      </c>
      <c r="BU17" s="100" t="s">
        <v>36</v>
      </c>
      <c r="BV17" s="100" t="s">
        <v>37</v>
      </c>
      <c r="BW17" s="100" t="s">
        <v>36</v>
      </c>
      <c r="BX17" s="100" t="s">
        <v>37</v>
      </c>
      <c r="BY17" s="100" t="s">
        <v>36</v>
      </c>
      <c r="BZ17" s="100" t="s">
        <v>37</v>
      </c>
      <c r="CA17" s="100" t="s">
        <v>36</v>
      </c>
      <c r="CB17" s="100" t="s">
        <v>37</v>
      </c>
      <c r="CC17" s="100" t="s">
        <v>36</v>
      </c>
      <c r="CD17" s="100" t="s">
        <v>37</v>
      </c>
      <c r="CE17" s="100" t="s">
        <v>35</v>
      </c>
      <c r="CF17" s="100" t="s">
        <v>36</v>
      </c>
      <c r="CG17" s="100" t="s">
        <v>37</v>
      </c>
      <c r="CH17" s="100" t="s">
        <v>78</v>
      </c>
      <c r="CI17" s="100" t="s">
        <v>36</v>
      </c>
      <c r="CJ17" s="100" t="s">
        <v>37</v>
      </c>
      <c r="CK17" s="100" t="s">
        <v>36</v>
      </c>
      <c r="CL17" s="100" t="s">
        <v>37</v>
      </c>
      <c r="CM17" s="100" t="s">
        <v>36</v>
      </c>
      <c r="CN17" s="100" t="s">
        <v>37</v>
      </c>
      <c r="CO17" s="100" t="s">
        <v>36</v>
      </c>
      <c r="CP17" s="100" t="s">
        <v>37</v>
      </c>
      <c r="CQ17" s="100" t="s">
        <v>36</v>
      </c>
      <c r="CR17" s="100" t="s">
        <v>37</v>
      </c>
      <c r="CS17" s="100" t="s">
        <v>36</v>
      </c>
      <c r="CT17" s="100" t="s">
        <v>37</v>
      </c>
      <c r="CU17" s="100" t="s">
        <v>36</v>
      </c>
      <c r="CV17" s="100" t="s">
        <v>37</v>
      </c>
      <c r="CW17" s="100" t="s">
        <v>36</v>
      </c>
      <c r="CX17" s="100" t="s">
        <v>37</v>
      </c>
      <c r="CY17" s="100" t="s">
        <v>36</v>
      </c>
      <c r="CZ17" s="100" t="s">
        <v>37</v>
      </c>
      <c r="DA17" s="100" t="s">
        <v>36</v>
      </c>
      <c r="DB17" s="100" t="s">
        <v>37</v>
      </c>
      <c r="DC17" s="100" t="s">
        <v>36</v>
      </c>
      <c r="DD17" s="99" t="s">
        <v>37</v>
      </c>
      <c r="DE17" s="99" t="s">
        <v>36</v>
      </c>
      <c r="DF17" s="99" t="s">
        <v>37</v>
      </c>
      <c r="DG17" s="99" t="s">
        <v>36</v>
      </c>
      <c r="DH17" s="99" t="s">
        <v>37</v>
      </c>
      <c r="DI17" s="99" t="s">
        <v>36</v>
      </c>
      <c r="DJ17" s="99" t="s">
        <v>37</v>
      </c>
      <c r="DK17" s="99" t="s">
        <v>36</v>
      </c>
      <c r="DL17" s="99" t="s">
        <v>37</v>
      </c>
      <c r="DM17" s="99" t="s">
        <v>36</v>
      </c>
      <c r="DN17" s="99" t="s">
        <v>37</v>
      </c>
      <c r="DO17" s="99" t="s">
        <v>35</v>
      </c>
      <c r="DP17" s="100" t="s">
        <v>36</v>
      </c>
      <c r="DQ17" s="100" t="s">
        <v>37</v>
      </c>
      <c r="DR17" s="100" t="s">
        <v>79</v>
      </c>
      <c r="DS17" s="100" t="s">
        <v>36</v>
      </c>
      <c r="DT17" s="100" t="s">
        <v>37</v>
      </c>
      <c r="DU17" s="100" t="s">
        <v>36</v>
      </c>
      <c r="DV17" s="100" t="s">
        <v>37</v>
      </c>
      <c r="DW17" s="100" t="s">
        <v>36</v>
      </c>
      <c r="DX17" s="100" t="s">
        <v>37</v>
      </c>
      <c r="DY17" s="100" t="s">
        <v>36</v>
      </c>
      <c r="DZ17" s="100" t="s">
        <v>37</v>
      </c>
      <c r="EA17" s="100" t="s">
        <v>36</v>
      </c>
      <c r="EB17" s="100" t="s">
        <v>37</v>
      </c>
      <c r="EC17" s="100" t="s">
        <v>36</v>
      </c>
      <c r="ED17" s="100" t="s">
        <v>37</v>
      </c>
      <c r="EE17" s="100" t="s">
        <v>36</v>
      </c>
      <c r="EF17" s="100" t="s">
        <v>37</v>
      </c>
      <c r="EG17" s="100" t="s">
        <v>36</v>
      </c>
      <c r="EH17" s="100" t="s">
        <v>37</v>
      </c>
      <c r="EI17" s="100" t="s">
        <v>36</v>
      </c>
      <c r="EJ17" s="100" t="s">
        <v>37</v>
      </c>
      <c r="EK17" s="100" t="s">
        <v>36</v>
      </c>
      <c r="EL17" s="100" t="s">
        <v>37</v>
      </c>
      <c r="EM17" s="100" t="s">
        <v>36</v>
      </c>
      <c r="EN17" s="100" t="s">
        <v>37</v>
      </c>
      <c r="EO17" s="100" t="s">
        <v>36</v>
      </c>
      <c r="EP17" s="100" t="s">
        <v>37</v>
      </c>
      <c r="EQ17" s="100" t="s">
        <v>36</v>
      </c>
      <c r="ER17" s="100" t="s">
        <v>37</v>
      </c>
      <c r="ES17" s="100" t="s">
        <v>36</v>
      </c>
      <c r="ET17" s="100" t="s">
        <v>37</v>
      </c>
      <c r="EU17" s="100" t="s">
        <v>36</v>
      </c>
      <c r="EV17" s="100" t="s">
        <v>37</v>
      </c>
      <c r="EW17" s="100" t="s">
        <v>36</v>
      </c>
      <c r="EX17" s="100" t="s">
        <v>37</v>
      </c>
      <c r="EY17" s="100" t="s">
        <v>35</v>
      </c>
      <c r="EZ17" s="100" t="s">
        <v>36</v>
      </c>
      <c r="FA17" s="100" t="s">
        <v>37</v>
      </c>
      <c r="FB17" s="100" t="s">
        <v>80</v>
      </c>
    </row>
    <row r="18" spans="1:158" s="10" customFormat="1" ht="178.5" customHeight="1" x14ac:dyDescent="0.2">
      <c r="A18" s="22">
        <v>1</v>
      </c>
      <c r="B18" s="63" t="s">
        <v>140</v>
      </c>
      <c r="C18" s="64">
        <v>20999352</v>
      </c>
      <c r="D18" s="86" t="s">
        <v>160</v>
      </c>
      <c r="E18" s="64">
        <v>1287.5099999999998</v>
      </c>
      <c r="F18" s="96" t="s">
        <v>160</v>
      </c>
      <c r="G18" s="64" t="s">
        <v>104</v>
      </c>
      <c r="H18" s="64" t="s">
        <v>104</v>
      </c>
      <c r="I18" s="64" t="s">
        <v>104</v>
      </c>
      <c r="J18" s="109" t="s">
        <v>104</v>
      </c>
      <c r="K18" s="64" t="s">
        <v>108</v>
      </c>
      <c r="L18" s="64" t="s">
        <v>65</v>
      </c>
      <c r="M18" s="64" t="s">
        <v>107</v>
      </c>
      <c r="N18" s="64" t="s">
        <v>107</v>
      </c>
      <c r="O18" s="64" t="s">
        <v>108</v>
      </c>
      <c r="P18" s="64" t="s">
        <v>108</v>
      </c>
      <c r="Q18" s="64" t="s">
        <v>26</v>
      </c>
      <c r="R18" s="64" t="s">
        <v>65</v>
      </c>
      <c r="S18" s="64" t="s">
        <v>65</v>
      </c>
      <c r="T18" s="64" t="s">
        <v>142</v>
      </c>
      <c r="U18" s="64" t="s">
        <v>141</v>
      </c>
      <c r="V18" s="64" t="s">
        <v>141</v>
      </c>
      <c r="W18" s="64" t="s">
        <v>141</v>
      </c>
      <c r="X18" s="107" t="s">
        <v>143</v>
      </c>
      <c r="Y18" s="64" t="s">
        <v>163</v>
      </c>
      <c r="Z18" s="65" t="s">
        <v>165</v>
      </c>
      <c r="AA18" s="65" t="s">
        <v>65</v>
      </c>
      <c r="AB18" s="66">
        <v>1390</v>
      </c>
      <c r="AC18" s="66">
        <v>1303</v>
      </c>
      <c r="AD18" s="66">
        <v>2693</v>
      </c>
      <c r="AE18" s="66">
        <v>85</v>
      </c>
      <c r="AF18" s="95">
        <v>2757</v>
      </c>
      <c r="AG18" s="88" t="s">
        <v>144</v>
      </c>
      <c r="AH18" s="83" t="s">
        <v>145</v>
      </c>
      <c r="AI18" s="83" t="s">
        <v>146</v>
      </c>
      <c r="AJ18" s="90" t="s">
        <v>133</v>
      </c>
      <c r="AK18" s="66" t="s">
        <v>66</v>
      </c>
      <c r="AL18" s="66">
        <v>37</v>
      </c>
      <c r="AM18" s="66" t="s">
        <v>67</v>
      </c>
      <c r="AN18" s="65" t="s">
        <v>147</v>
      </c>
      <c r="AO18" s="65" t="s">
        <v>148</v>
      </c>
      <c r="AP18" s="65" t="s">
        <v>149</v>
      </c>
      <c r="AQ18" s="65" t="s">
        <v>148</v>
      </c>
      <c r="AR18" s="65" t="s">
        <v>150</v>
      </c>
      <c r="AS18" s="65" t="s">
        <v>141</v>
      </c>
      <c r="AT18" s="65">
        <f>CH18*0.4</f>
        <v>8399740.8000000007</v>
      </c>
      <c r="AU18" s="66">
        <f>(AT18/239760)*2</f>
        <v>70.067907907907909</v>
      </c>
      <c r="AV18" s="65">
        <f>CH18*0.6</f>
        <v>12599611.199999999</v>
      </c>
      <c r="AW18" s="66"/>
      <c r="AX18" s="67"/>
      <c r="AY18" s="68">
        <v>7</v>
      </c>
      <c r="AZ18" s="68">
        <v>266.33999999999997</v>
      </c>
      <c r="BA18" s="68">
        <v>3</v>
      </c>
      <c r="BB18" s="68">
        <v>233.197</v>
      </c>
      <c r="BC18" s="68"/>
      <c r="BD18" s="68"/>
      <c r="BE18" s="68">
        <v>9</v>
      </c>
      <c r="BF18" s="68">
        <v>125.685</v>
      </c>
      <c r="BG18" s="68"/>
      <c r="BH18" s="68"/>
      <c r="BI18" s="68"/>
      <c r="BJ18" s="68"/>
      <c r="BK18" s="68"/>
      <c r="BL18" s="68"/>
      <c r="BM18" s="68"/>
      <c r="BN18" s="68"/>
      <c r="BO18" s="68"/>
      <c r="BP18" s="68"/>
      <c r="BQ18" s="68"/>
      <c r="BR18" s="68"/>
      <c r="BS18" s="68"/>
      <c r="BT18" s="68"/>
      <c r="BU18" s="68"/>
      <c r="BV18" s="68"/>
      <c r="BW18" s="68"/>
      <c r="BX18" s="68"/>
      <c r="BY18" s="68">
        <v>8</v>
      </c>
      <c r="BZ18" s="68">
        <v>468.88900000000001</v>
      </c>
      <c r="CA18" s="68">
        <v>6</v>
      </c>
      <c r="CB18" s="69">
        <v>116.053</v>
      </c>
      <c r="CC18" s="69">
        <v>10</v>
      </c>
      <c r="CD18" s="69">
        <v>77.346000000000004</v>
      </c>
      <c r="CE18" s="97" t="s">
        <v>151</v>
      </c>
      <c r="CF18" s="65">
        <v>43</v>
      </c>
      <c r="CG18" s="66">
        <v>1287.5099999999998</v>
      </c>
      <c r="CH18" s="65">
        <v>20999352</v>
      </c>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c r="DK18" s="66"/>
      <c r="DL18" s="66"/>
      <c r="DM18" s="66"/>
      <c r="DN18" s="66"/>
      <c r="DO18" s="66"/>
      <c r="DP18" s="66">
        <v>0</v>
      </c>
      <c r="DQ18" s="66">
        <v>0</v>
      </c>
      <c r="DR18" s="66"/>
      <c r="DS18" s="66"/>
      <c r="DT18" s="66"/>
      <c r="DU18" s="66"/>
      <c r="DV18" s="66"/>
      <c r="DW18" s="66"/>
      <c r="DX18" s="66"/>
      <c r="DY18" s="66"/>
      <c r="DZ18" s="66"/>
      <c r="EA18" s="66"/>
      <c r="EB18" s="66"/>
      <c r="EC18" s="66"/>
      <c r="ED18" s="66"/>
      <c r="EE18" s="66"/>
      <c r="EF18" s="66"/>
      <c r="EG18" s="66"/>
      <c r="EH18" s="66"/>
      <c r="EI18" s="66"/>
      <c r="EJ18" s="66"/>
      <c r="EK18" s="66"/>
      <c r="EL18" s="66"/>
      <c r="EM18" s="66"/>
      <c r="EN18" s="66"/>
      <c r="EO18" s="66"/>
      <c r="EP18" s="66"/>
      <c r="EQ18" s="66"/>
      <c r="ER18" s="66"/>
      <c r="ES18" s="66"/>
      <c r="ET18" s="66"/>
      <c r="EU18" s="66"/>
      <c r="EV18" s="66"/>
      <c r="EW18" s="66"/>
      <c r="EX18" s="66"/>
      <c r="EY18" s="66"/>
      <c r="EZ18" s="66">
        <f>+DS18+DU18+DW18+DY18+EA18+EC18+EE18+EG18+EI18+EK18+EM18+EO18+EQ18+ES18+EU18+EW18</f>
        <v>0</v>
      </c>
      <c r="FA18" s="66">
        <f>+DT18+DV18+DX18+DZ18+EB18+ED18+EF18+EH18+EJ18+EL18+EN18+EP18+ER18+ET18+EV18+EX18</f>
        <v>0</v>
      </c>
      <c r="FB18" s="66"/>
    </row>
    <row r="19" spans="1:158" s="10" customFormat="1" ht="241.5" customHeight="1" x14ac:dyDescent="0.25">
      <c r="A19" s="71">
        <v>2</v>
      </c>
      <c r="B19" s="72" t="s">
        <v>152</v>
      </c>
      <c r="C19" s="64">
        <v>20000000</v>
      </c>
      <c r="D19" s="86" t="s">
        <v>160</v>
      </c>
      <c r="E19" s="64">
        <v>1219.433</v>
      </c>
      <c r="F19" s="86" t="s">
        <v>160</v>
      </c>
      <c r="G19" s="64" t="s">
        <v>104</v>
      </c>
      <c r="H19" s="64" t="s">
        <v>104</v>
      </c>
      <c r="I19" s="91" t="s">
        <v>104</v>
      </c>
      <c r="J19" s="109" t="s">
        <v>104</v>
      </c>
      <c r="K19" s="92" t="s">
        <v>108</v>
      </c>
      <c r="L19" s="64" t="s">
        <v>65</v>
      </c>
      <c r="M19" s="73" t="s">
        <v>107</v>
      </c>
      <c r="N19" s="74" t="s">
        <v>107</v>
      </c>
      <c r="O19" s="74" t="s">
        <v>108</v>
      </c>
      <c r="P19" s="74" t="s">
        <v>108</v>
      </c>
      <c r="Q19" s="74" t="s">
        <v>26</v>
      </c>
      <c r="R19" s="74" t="s">
        <v>65</v>
      </c>
      <c r="S19" s="74" t="s">
        <v>65</v>
      </c>
      <c r="T19" s="74" t="s">
        <v>153</v>
      </c>
      <c r="U19" s="74" t="s">
        <v>141</v>
      </c>
      <c r="V19" s="74" t="s">
        <v>141</v>
      </c>
      <c r="W19" s="74" t="s">
        <v>141</v>
      </c>
      <c r="X19" s="108" t="s">
        <v>154</v>
      </c>
      <c r="Y19" s="64" t="s">
        <v>164</v>
      </c>
      <c r="Z19" s="74" t="s">
        <v>165</v>
      </c>
      <c r="AA19" s="70" t="s">
        <v>65</v>
      </c>
      <c r="AB19" s="70">
        <v>361</v>
      </c>
      <c r="AC19" s="70">
        <v>270</v>
      </c>
      <c r="AD19" s="70">
        <v>631</v>
      </c>
      <c r="AE19" s="94">
        <v>17</v>
      </c>
      <c r="AF19" s="70">
        <v>631</v>
      </c>
      <c r="AG19" s="88" t="s">
        <v>144</v>
      </c>
      <c r="AH19" s="83" t="s">
        <v>145</v>
      </c>
      <c r="AI19" s="83" t="s">
        <v>146</v>
      </c>
      <c r="AJ19" s="66" t="s">
        <v>133</v>
      </c>
      <c r="AK19" s="70" t="s">
        <v>155</v>
      </c>
      <c r="AL19" s="70">
        <v>17</v>
      </c>
      <c r="AM19" s="70" t="s">
        <v>156</v>
      </c>
      <c r="AN19" s="74" t="s">
        <v>157</v>
      </c>
      <c r="AO19" s="74" t="s">
        <v>158</v>
      </c>
      <c r="AP19" s="65" t="s">
        <v>162</v>
      </c>
      <c r="AQ19" s="74" t="s">
        <v>158</v>
      </c>
      <c r="AR19" s="70" t="s">
        <v>150</v>
      </c>
      <c r="AS19" s="70" t="s">
        <v>141</v>
      </c>
      <c r="AT19" s="65">
        <f>CH19*0.4</f>
        <v>8000000</v>
      </c>
      <c r="AU19" s="66">
        <f>(AT19/239760)*2</f>
        <v>66.733400066733395</v>
      </c>
      <c r="AV19" s="65">
        <f>CH19*0.6</f>
        <v>12000000</v>
      </c>
      <c r="AW19" s="70"/>
      <c r="AX19" s="75"/>
      <c r="AY19" s="76">
        <v>14</v>
      </c>
      <c r="AZ19" s="70">
        <v>640.81799999999998</v>
      </c>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v>5</v>
      </c>
      <c r="BZ19" s="70">
        <v>407.99700000000001</v>
      </c>
      <c r="CA19" s="70">
        <v>4</v>
      </c>
      <c r="CB19" s="77">
        <v>93.177999999999997</v>
      </c>
      <c r="CC19" s="77">
        <v>10</v>
      </c>
      <c r="CD19" s="77">
        <v>77.44</v>
      </c>
      <c r="CE19" s="98" t="s">
        <v>159</v>
      </c>
      <c r="CF19" s="65">
        <v>33</v>
      </c>
      <c r="CG19" s="66">
        <v>1219.433</v>
      </c>
      <c r="CH19" s="65">
        <v>20000000</v>
      </c>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v>0</v>
      </c>
      <c r="DQ19" s="78">
        <v>0</v>
      </c>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c r="EQ19" s="78"/>
      <c r="ER19" s="78"/>
      <c r="ES19" s="78"/>
      <c r="ET19" s="78"/>
      <c r="EU19" s="78"/>
    </row>
    <row r="20" spans="1:158" s="81" customFormat="1" ht="11.25" x14ac:dyDescent="0.25">
      <c r="A20" s="79">
        <f>COUNTIF($A$18:A19,"&gt;0")</f>
        <v>2</v>
      </c>
      <c r="B20" s="80" t="s">
        <v>126</v>
      </c>
      <c r="C20" s="80">
        <f>SUM(C$18:C19)</f>
        <v>40999352</v>
      </c>
      <c r="D20" s="80"/>
      <c r="E20" s="80">
        <f>SUM(E$18:E19)</f>
        <v>2506.9429999999998</v>
      </c>
      <c r="F20" s="80"/>
      <c r="G20" s="80"/>
      <c r="H20" s="80"/>
      <c r="I20" s="80"/>
      <c r="J20" s="80"/>
      <c r="K20" s="80"/>
      <c r="L20" s="80"/>
      <c r="M20" s="80"/>
      <c r="N20" s="80"/>
      <c r="O20" s="80"/>
      <c r="P20" s="80"/>
      <c r="Q20" s="80"/>
      <c r="R20" s="80"/>
      <c r="S20" s="80"/>
      <c r="T20" s="80"/>
      <c r="U20" s="80"/>
      <c r="V20" s="80"/>
      <c r="W20" s="80"/>
      <c r="X20" s="80"/>
      <c r="Y20" s="80"/>
      <c r="Z20" s="80"/>
      <c r="AA20" s="80"/>
      <c r="AB20" s="80">
        <f>SUM(AB$18:AB19)</f>
        <v>1751</v>
      </c>
      <c r="AC20" s="80">
        <f>SUM(AC$18:AC19)</f>
        <v>1573</v>
      </c>
      <c r="AD20" s="80">
        <f>SUM(AD$18:AD19)</f>
        <v>3324</v>
      </c>
      <c r="AE20" s="80">
        <f>SUM(AE$18:AE19)</f>
        <v>102</v>
      </c>
      <c r="AF20" s="80">
        <f>SUM(AF$18:AF19)</f>
        <v>3388</v>
      </c>
      <c r="AG20" s="80"/>
      <c r="AH20" s="80"/>
      <c r="AI20" s="80"/>
      <c r="AJ20" s="80"/>
      <c r="AK20" s="80"/>
      <c r="AL20" s="80"/>
      <c r="AM20" s="80"/>
      <c r="AN20" s="80"/>
      <c r="AO20" s="80"/>
      <c r="AP20" s="80"/>
      <c r="AQ20" s="80"/>
      <c r="AR20" s="80"/>
      <c r="AS20" s="80"/>
      <c r="AT20" s="80">
        <f>SUM(AT$18:AT19)</f>
        <v>16399740.800000001</v>
      </c>
      <c r="AU20" s="80">
        <f>SUM(AU$18:AU19)</f>
        <v>136.8013079746413</v>
      </c>
      <c r="AV20" s="80">
        <f>SUM(AV$18:AV19)</f>
        <v>24599611.199999999</v>
      </c>
      <c r="AW20" s="80">
        <f>SUM(AW$18:AW19)</f>
        <v>0</v>
      </c>
      <c r="AX20" s="80">
        <f>SUM(AX$18:AX19)</f>
        <v>0</v>
      </c>
      <c r="AY20" s="80">
        <f>SUM(AY$18:AY19)</f>
        <v>21</v>
      </c>
      <c r="AZ20" s="80">
        <f>SUM(AZ$18:AZ19)</f>
        <v>907.1579999999999</v>
      </c>
      <c r="BA20" s="80">
        <f>SUM(BA$18:BA19)</f>
        <v>3</v>
      </c>
      <c r="BB20" s="80">
        <f>SUM(BB$18:BB19)</f>
        <v>233.197</v>
      </c>
      <c r="BC20" s="80">
        <f>SUM(BC$18:BC19)</f>
        <v>0</v>
      </c>
      <c r="BD20" s="80">
        <f>SUM(BD$18:BD19)</f>
        <v>0</v>
      </c>
      <c r="BE20" s="80">
        <f>SUM(BE$18:BE19)</f>
        <v>9</v>
      </c>
      <c r="BF20" s="80">
        <f>SUM(BF$18:BF19)</f>
        <v>125.685</v>
      </c>
      <c r="BG20" s="80">
        <f>SUM(BG$18:BG19)</f>
        <v>0</v>
      </c>
      <c r="BH20" s="80">
        <f>SUM(BH$18:BH19)</f>
        <v>0</v>
      </c>
      <c r="BI20" s="80">
        <f>SUM(BI$18:BI19)</f>
        <v>0</v>
      </c>
      <c r="BJ20" s="80">
        <f>SUM(BJ$18:BJ19)</f>
        <v>0</v>
      </c>
      <c r="BK20" s="80">
        <f>SUM(BK$18:BK19)</f>
        <v>0</v>
      </c>
      <c r="BL20" s="80">
        <f>SUM(BL$18:BL19)</f>
        <v>0</v>
      </c>
      <c r="BM20" s="80">
        <f>SUM(BM$18:BM19)</f>
        <v>0</v>
      </c>
      <c r="BN20" s="80">
        <f>SUM(BN$18:BN19)</f>
        <v>0</v>
      </c>
      <c r="BO20" s="80">
        <f>SUM(BO$18:BO19)</f>
        <v>0</v>
      </c>
      <c r="BP20" s="80">
        <f>SUM(BP$18:BP19)</f>
        <v>0</v>
      </c>
      <c r="BQ20" s="80">
        <f>SUM(BQ$18:BQ19)</f>
        <v>0</v>
      </c>
      <c r="BR20" s="80">
        <f>SUM(BR$18:BR19)</f>
        <v>0</v>
      </c>
      <c r="BS20" s="80">
        <f>SUM(BS$18:BS19)</f>
        <v>0</v>
      </c>
      <c r="BT20" s="80">
        <f>SUM(BT$18:BT19)</f>
        <v>0</v>
      </c>
      <c r="BU20" s="80">
        <f>SUM(BU$18:BU19)</f>
        <v>0</v>
      </c>
      <c r="BV20" s="80">
        <f>SUM(BV$18:BV19)</f>
        <v>0</v>
      </c>
      <c r="BW20" s="80">
        <f>SUM(BW$18:BW19)</f>
        <v>0</v>
      </c>
      <c r="BX20" s="80">
        <f>SUM(BX$18:BX19)</f>
        <v>0</v>
      </c>
      <c r="BY20" s="80">
        <f>SUM(BY$18:BY19)</f>
        <v>13</v>
      </c>
      <c r="BZ20" s="80">
        <f>SUM(BZ$18:BZ19)</f>
        <v>876.88599999999997</v>
      </c>
      <c r="CA20" s="80">
        <f>SUM(CA$18:CA19)</f>
        <v>10</v>
      </c>
      <c r="CB20" s="80">
        <f>SUM(CB$18:CB19)</f>
        <v>209.23099999999999</v>
      </c>
      <c r="CC20" s="80">
        <f>SUM(CC$18:CC19)</f>
        <v>20</v>
      </c>
      <c r="CD20" s="80">
        <f>SUM(CD$18:CD19)</f>
        <v>154.786</v>
      </c>
      <c r="CE20" s="80"/>
      <c r="CF20" s="80">
        <f>SUM(CF$18:CF19)</f>
        <v>76</v>
      </c>
      <c r="CG20" s="80">
        <f>SUM(CG$18:CG19)</f>
        <v>2506.9429999999998</v>
      </c>
      <c r="CH20" s="80">
        <f>SUM(CH$18:CH19)</f>
        <v>40999352</v>
      </c>
      <c r="CI20" s="80">
        <f>SUM(CI$18:CI19)</f>
        <v>0</v>
      </c>
      <c r="CJ20" s="80">
        <f>SUM(CJ$18:CJ19)</f>
        <v>0</v>
      </c>
      <c r="CK20" s="80">
        <f>SUM(CK$18:CK19)</f>
        <v>0</v>
      </c>
      <c r="CL20" s="80">
        <f>SUM(CL$18:CL19)</f>
        <v>0</v>
      </c>
      <c r="CM20" s="80">
        <f>SUM(CM$18:CM19)</f>
        <v>0</v>
      </c>
      <c r="CN20" s="80">
        <f>SUM(CN$18:CN19)</f>
        <v>0</v>
      </c>
      <c r="CO20" s="80">
        <f>SUM(CO$18:CO19)</f>
        <v>0</v>
      </c>
      <c r="CP20" s="80">
        <f>SUM(CP$18:CP19)</f>
        <v>0</v>
      </c>
      <c r="CQ20" s="80">
        <f>SUM(CQ$18:CQ19)</f>
        <v>0</v>
      </c>
      <c r="CR20" s="80">
        <f>SUM(CR$18:CR19)</f>
        <v>0</v>
      </c>
      <c r="CS20" s="80">
        <f>SUM(CS$18:CS19)</f>
        <v>0</v>
      </c>
      <c r="CT20" s="80">
        <f>SUM(CT$18:CT19)</f>
        <v>0</v>
      </c>
      <c r="CU20" s="80">
        <f>SUM(CU$18:CU19)</f>
        <v>0</v>
      </c>
      <c r="CV20" s="80">
        <f>SUM(CV$18:CV19)</f>
        <v>0</v>
      </c>
      <c r="CW20" s="80">
        <f>SUM(CW$18:CW19)</f>
        <v>0</v>
      </c>
      <c r="CX20" s="80">
        <f>SUM(CX$18:CX19)</f>
        <v>0</v>
      </c>
      <c r="CY20" s="80">
        <f>SUM(CY$18:CY19)</f>
        <v>0</v>
      </c>
      <c r="CZ20" s="80">
        <f>SUM(CZ$18:CZ19)</f>
        <v>0</v>
      </c>
      <c r="DA20" s="80">
        <f>SUM(DA$18:DA19)</f>
        <v>0</v>
      </c>
      <c r="DB20" s="80">
        <f>SUM(DB$18:DB19)</f>
        <v>0</v>
      </c>
      <c r="DC20" s="80">
        <f>SUM(DC$18:DC19)</f>
        <v>0</v>
      </c>
      <c r="DD20" s="80">
        <f>SUM(DD$18:DD19)</f>
        <v>0</v>
      </c>
      <c r="DE20" s="80">
        <f>SUM(DE$18:DE19)</f>
        <v>0</v>
      </c>
      <c r="DF20" s="80">
        <f>SUM(DF$18:DF19)</f>
        <v>0</v>
      </c>
      <c r="DG20" s="80">
        <f>SUM(DG$18:DG19)</f>
        <v>0</v>
      </c>
      <c r="DH20" s="80">
        <f>SUM(DH$18:DH19)</f>
        <v>0</v>
      </c>
      <c r="DI20" s="80">
        <f>SUM(DI$18:DI19)</f>
        <v>0</v>
      </c>
      <c r="DJ20" s="80">
        <f>SUM(DJ$18:DJ19)</f>
        <v>0</v>
      </c>
      <c r="DK20" s="80">
        <f>SUM(DK$18:DK19)</f>
        <v>0</v>
      </c>
      <c r="DL20" s="80">
        <f>SUM(DL$18:DL19)</f>
        <v>0</v>
      </c>
      <c r="DM20" s="80">
        <f>SUM(DM$18:DM19)</f>
        <v>0</v>
      </c>
      <c r="DN20" s="80">
        <f>SUM(DN$18:DN19)</f>
        <v>0</v>
      </c>
      <c r="DO20" s="80"/>
      <c r="DP20" s="80">
        <f>SUM(DP$18:DP19)</f>
        <v>0</v>
      </c>
      <c r="DQ20" s="80">
        <f>SUM(DQ$18:DQ19)</f>
        <v>0</v>
      </c>
      <c r="DR20" s="80">
        <f>SUM(DR$18:DR19)</f>
        <v>0</v>
      </c>
      <c r="DS20" s="80">
        <f>SUM(DS$18:DS19)</f>
        <v>0</v>
      </c>
      <c r="DT20" s="80">
        <f>SUM(DT$18:DT19)</f>
        <v>0</v>
      </c>
      <c r="DU20" s="80">
        <f>SUM(DU$18:DU19)</f>
        <v>0</v>
      </c>
      <c r="DV20" s="80">
        <f>SUM(DV$18:DV19)</f>
        <v>0</v>
      </c>
      <c r="DW20" s="80">
        <f>SUM(DW$18:DW19)</f>
        <v>0</v>
      </c>
      <c r="DX20" s="80">
        <f>SUM(DX$18:DX19)</f>
        <v>0</v>
      </c>
      <c r="DY20" s="80">
        <f>SUM(DY$18:DY19)</f>
        <v>0</v>
      </c>
      <c r="DZ20" s="80">
        <f>SUM(DZ$18:DZ19)</f>
        <v>0</v>
      </c>
      <c r="EA20" s="80">
        <f>SUM(EA$18:EA19)</f>
        <v>0</v>
      </c>
      <c r="EB20" s="80">
        <f>SUM(EB$18:EB19)</f>
        <v>0</v>
      </c>
      <c r="EC20" s="80">
        <f>SUM(EC$18:EC19)</f>
        <v>0</v>
      </c>
      <c r="ED20" s="80">
        <f>SUM(ED$18:ED19)</f>
        <v>0</v>
      </c>
      <c r="EE20" s="80">
        <f>SUM(EE$18:EE19)</f>
        <v>0</v>
      </c>
      <c r="EF20" s="80">
        <f>SUM(EF$18:EF19)</f>
        <v>0</v>
      </c>
      <c r="EG20" s="80">
        <f>SUM(EG$18:EG19)</f>
        <v>0</v>
      </c>
      <c r="EH20" s="80">
        <f>SUM(EH$18:EH19)</f>
        <v>0</v>
      </c>
      <c r="EI20" s="80">
        <f>SUM(EI$18:EI19)</f>
        <v>0</v>
      </c>
      <c r="EJ20" s="80">
        <f>SUM(EJ$18:EJ19)</f>
        <v>0</v>
      </c>
      <c r="EK20" s="80">
        <f>SUM(EK$18:EK19)</f>
        <v>0</v>
      </c>
      <c r="EL20" s="80">
        <f>SUM(EL$18:EL19)</f>
        <v>0</v>
      </c>
      <c r="EM20" s="80">
        <f>SUM(EM$18:EM19)</f>
        <v>0</v>
      </c>
      <c r="EN20" s="80">
        <f>SUM(EN$18:EN19)</f>
        <v>0</v>
      </c>
      <c r="EO20" s="80">
        <f>SUM(EO$18:EO19)</f>
        <v>0</v>
      </c>
      <c r="EP20" s="80">
        <f>SUM(EP$18:EP19)</f>
        <v>0</v>
      </c>
      <c r="EQ20" s="80">
        <f>SUM(EQ$18:EQ19)</f>
        <v>0</v>
      </c>
      <c r="ER20" s="80">
        <f>SUM(ER$18:ER19)</f>
        <v>0</v>
      </c>
      <c r="ES20" s="80">
        <f>SUM(ES$18:ES19)</f>
        <v>0</v>
      </c>
      <c r="ET20" s="80">
        <f>SUM(ET$18:ET19)</f>
        <v>0</v>
      </c>
      <c r="EU20" s="80">
        <f>SUM(EU$18:EU19)</f>
        <v>0</v>
      </c>
      <c r="EV20" s="80">
        <f>SUM(EV$18:EV19)</f>
        <v>0</v>
      </c>
      <c r="EW20" s="80">
        <f>SUM(EW$18:EW19)</f>
        <v>0</v>
      </c>
      <c r="EX20" s="80">
        <f>SUM(EX$18:EX19)</f>
        <v>0</v>
      </c>
      <c r="EY20" s="80"/>
      <c r="EZ20" s="80">
        <f>SUM(EZ$18:EZ19)</f>
        <v>0</v>
      </c>
      <c r="FA20" s="80">
        <f>SUM(FA$18:FA19)</f>
        <v>0</v>
      </c>
      <c r="FB20" s="80">
        <f>SUM(FB$18:FB19)</f>
        <v>0</v>
      </c>
    </row>
    <row r="21" spans="1:158" customFormat="1" x14ac:dyDescent="0.25"/>
    <row r="22" spans="1:158" customFormat="1" x14ac:dyDescent="0.25"/>
    <row r="23" spans="1:158" customFormat="1" ht="22.5" customHeight="1" x14ac:dyDescent="0.25">
      <c r="E23" s="140"/>
      <c r="F23" s="140"/>
      <c r="G23" s="106"/>
      <c r="H23" s="106"/>
      <c r="I23" s="140"/>
      <c r="J23" s="140"/>
      <c r="K23" s="140"/>
    </row>
    <row r="24" spans="1:158" customFormat="1" ht="32.25" customHeight="1" x14ac:dyDescent="0.25">
      <c r="E24" s="138"/>
      <c r="F24" s="138"/>
      <c r="G24" s="105"/>
      <c r="H24" s="105"/>
      <c r="I24" s="139"/>
      <c r="J24" s="139"/>
      <c r="K24" s="139"/>
    </row>
    <row r="25" spans="1:158" customFormat="1" x14ac:dyDescent="0.25">
      <c r="E25" s="138"/>
      <c r="F25" s="138"/>
    </row>
    <row r="26" spans="1:158" customFormat="1" x14ac:dyDescent="0.25"/>
    <row r="27" spans="1:158" customFormat="1" x14ac:dyDescent="0.25"/>
    <row r="28" spans="1:158" customFormat="1" x14ac:dyDescent="0.25"/>
    <row r="29" spans="1:158" customFormat="1" x14ac:dyDescent="0.25"/>
    <row r="30" spans="1:158" customFormat="1" x14ac:dyDescent="0.25"/>
    <row r="31" spans="1:158" customFormat="1" x14ac:dyDescent="0.25"/>
    <row r="32" spans="1:158"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spans="32:162" customFormat="1" x14ac:dyDescent="0.25"/>
    <row r="98" spans="32:162" customFormat="1" x14ac:dyDescent="0.25"/>
    <row r="99" spans="32:162" customFormat="1" x14ac:dyDescent="0.25"/>
    <row r="100" spans="32:162" customFormat="1" x14ac:dyDescent="0.25"/>
    <row r="101" spans="32:162" customFormat="1" x14ac:dyDescent="0.25"/>
    <row r="102" spans="32:162" customFormat="1" x14ac:dyDescent="0.25"/>
    <row r="103" spans="32:162" customFormat="1" x14ac:dyDescent="0.25"/>
    <row r="104" spans="32:162" customFormat="1" x14ac:dyDescent="0.25"/>
    <row r="105" spans="32:162" x14ac:dyDescent="0.25">
      <c r="AF105" s="82"/>
      <c r="FC105" s="82"/>
      <c r="FD105" s="82"/>
      <c r="FE105" s="82"/>
      <c r="FF105" s="82"/>
    </row>
    <row r="106" spans="32:162" x14ac:dyDescent="0.25">
      <c r="AF106" s="82"/>
      <c r="FC106" s="82"/>
      <c r="FD106" s="82"/>
      <c r="FE106" s="82"/>
      <c r="FF106" s="82"/>
    </row>
    <row r="107" spans="32:162" x14ac:dyDescent="0.25">
      <c r="AF107" s="82"/>
      <c r="FC107" s="82"/>
      <c r="FD107" s="82"/>
      <c r="FE107" s="82"/>
      <c r="FF107" s="82"/>
    </row>
    <row r="108" spans="32:162" x14ac:dyDescent="0.25">
      <c r="AF108" s="82"/>
      <c r="FC108" s="82"/>
      <c r="FD108" s="82"/>
      <c r="FE108" s="82"/>
      <c r="FF108" s="82"/>
    </row>
    <row r="109" spans="32:162" x14ac:dyDescent="0.25">
      <c r="AF109" s="82"/>
      <c r="FC109" s="82"/>
      <c r="FD109" s="82"/>
      <c r="FE109" s="82"/>
      <c r="FF109" s="82"/>
    </row>
    <row r="110" spans="32:162" x14ac:dyDescent="0.25">
      <c r="AF110" s="82"/>
      <c r="FC110" s="82"/>
      <c r="FD110" s="82"/>
      <c r="FE110" s="82"/>
      <c r="FF110" s="82"/>
    </row>
    <row r="111" spans="32:162" x14ac:dyDescent="0.25">
      <c r="AF111" s="82"/>
      <c r="FC111" s="82"/>
      <c r="FD111" s="82"/>
      <c r="FE111" s="82"/>
      <c r="FF111" s="82"/>
    </row>
    <row r="112" spans="32:162" x14ac:dyDescent="0.25">
      <c r="AF112" s="82"/>
      <c r="FC112" s="82"/>
      <c r="FD112" s="82"/>
      <c r="FE112" s="82"/>
      <c r="FF112" s="82"/>
    </row>
    <row r="113" spans="32:162" x14ac:dyDescent="0.25">
      <c r="AF113" s="82"/>
      <c r="FC113" s="82"/>
      <c r="FD113" s="82"/>
      <c r="FE113" s="82"/>
      <c r="FF113" s="82"/>
    </row>
    <row r="114" spans="32:162" x14ac:dyDescent="0.25">
      <c r="AF114" s="82"/>
      <c r="FC114" s="82"/>
      <c r="FD114" s="82"/>
      <c r="FE114" s="82"/>
      <c r="FF114" s="82"/>
    </row>
  </sheetData>
  <mergeCells count="112">
    <mergeCell ref="E25:F25"/>
    <mergeCell ref="E24:F24"/>
    <mergeCell ref="I24:K24"/>
    <mergeCell ref="EQ16:ER16"/>
    <mergeCell ref="ES16:ET16"/>
    <mergeCell ref="EU16:EV16"/>
    <mergeCell ref="EW16:EY16"/>
    <mergeCell ref="EZ16:FB16"/>
    <mergeCell ref="E23:F23"/>
    <mergeCell ref="I23:K23"/>
    <mergeCell ref="EE16:EF16"/>
    <mergeCell ref="EG16:EH16"/>
    <mergeCell ref="EI16:EJ16"/>
    <mergeCell ref="EK16:EL16"/>
    <mergeCell ref="EM16:EN16"/>
    <mergeCell ref="EO16:EP16"/>
    <mergeCell ref="DS16:DT16"/>
    <mergeCell ref="DU16:DV16"/>
    <mergeCell ref="DW16:DX16"/>
    <mergeCell ref="DY16:DZ16"/>
    <mergeCell ref="EA16:EB16"/>
    <mergeCell ref="EC16:ED16"/>
    <mergeCell ref="DE16:DF16"/>
    <mergeCell ref="DG16:DH16"/>
    <mergeCell ref="DI16:DJ16"/>
    <mergeCell ref="DK16:DL16"/>
    <mergeCell ref="DM16:DO16"/>
    <mergeCell ref="DP16:DR16"/>
    <mergeCell ref="CS16:CT16"/>
    <mergeCell ref="CU16:CV16"/>
    <mergeCell ref="CW16:CX16"/>
    <mergeCell ref="CY16:CZ16"/>
    <mergeCell ref="DA16:DB16"/>
    <mergeCell ref="DC16:DD16"/>
    <mergeCell ref="CF16:CH16"/>
    <mergeCell ref="CI16:CJ16"/>
    <mergeCell ref="CK16:CL16"/>
    <mergeCell ref="CM16:CN16"/>
    <mergeCell ref="CO16:CP16"/>
    <mergeCell ref="CQ16:CR16"/>
    <mergeCell ref="BS16:BT16"/>
    <mergeCell ref="BU16:BV16"/>
    <mergeCell ref="BW16:BX16"/>
    <mergeCell ref="BY16:BZ16"/>
    <mergeCell ref="CA16:CB16"/>
    <mergeCell ref="CC16:CE16"/>
    <mergeCell ref="BI16:BJ16"/>
    <mergeCell ref="BK16:BL16"/>
    <mergeCell ref="BM16:BN16"/>
    <mergeCell ref="BO16:BP16"/>
    <mergeCell ref="BQ16:BR16"/>
    <mergeCell ref="AW16:AW17"/>
    <mergeCell ref="AX16:AX17"/>
    <mergeCell ref="AY16:AZ16"/>
    <mergeCell ref="BA16:BB16"/>
    <mergeCell ref="BC16:BD16"/>
    <mergeCell ref="BE16:BF16"/>
    <mergeCell ref="AT16:AU16"/>
    <mergeCell ref="AV16:AV17"/>
    <mergeCell ref="Y16:Y17"/>
    <mergeCell ref="Z16:Z17"/>
    <mergeCell ref="AA16:AA17"/>
    <mergeCell ref="AB16:AD16"/>
    <mergeCell ref="AE16:AE17"/>
    <mergeCell ref="AJ16:AJ17"/>
    <mergeCell ref="BG16:BH16"/>
    <mergeCell ref="AY15:CH15"/>
    <mergeCell ref="CI15:DR15"/>
    <mergeCell ref="DS15:FB15"/>
    <mergeCell ref="B16:B17"/>
    <mergeCell ref="C16:C17"/>
    <mergeCell ref="D16:D17"/>
    <mergeCell ref="E16:E17"/>
    <mergeCell ref="F16:F17"/>
    <mergeCell ref="G16:I16"/>
    <mergeCell ref="J16:J17"/>
    <mergeCell ref="AB15:AE15"/>
    <mergeCell ref="AF15:AF17"/>
    <mergeCell ref="AG15:AJ15"/>
    <mergeCell ref="AK15:AS15"/>
    <mergeCell ref="AT15:AV15"/>
    <mergeCell ref="AW15:AX15"/>
    <mergeCell ref="AK16:AK17"/>
    <mergeCell ref="AL16:AM16"/>
    <mergeCell ref="AN16:AN17"/>
    <mergeCell ref="AO16:AO17"/>
    <mergeCell ref="AP16:AP17"/>
    <mergeCell ref="AQ16:AQ17"/>
    <mergeCell ref="AR16:AR17"/>
    <mergeCell ref="AS16:AS17"/>
    <mergeCell ref="C12:D12"/>
    <mergeCell ref="E12:J12"/>
    <mergeCell ref="K12:Q12"/>
    <mergeCell ref="A15:A17"/>
    <mergeCell ref="B15:J15"/>
    <mergeCell ref="K15:AA15"/>
    <mergeCell ref="K16:N16"/>
    <mergeCell ref="O16:P16"/>
    <mergeCell ref="Q16:W16"/>
    <mergeCell ref="X16:X17"/>
    <mergeCell ref="C10:D10"/>
    <mergeCell ref="E10:J10"/>
    <mergeCell ref="K10:Q10"/>
    <mergeCell ref="C11:D11"/>
    <mergeCell ref="E11:J11"/>
    <mergeCell ref="K11:Q11"/>
    <mergeCell ref="C8:D8"/>
    <mergeCell ref="E8:J8"/>
    <mergeCell ref="K8:Q8"/>
    <mergeCell ref="C9:D9"/>
    <mergeCell ref="E9:J9"/>
    <mergeCell ref="K9:Q9"/>
  </mergeCells>
  <pageMargins left="0.39370078740157483" right="0.70866141732283472" top="0.74803149606299213" bottom="0.74803149606299213" header="0.31496062992125984" footer="0.31496062992125984"/>
  <pageSetup paperSize="5" scale="55" fitToWidth="0" orientation="landscape" r:id="rId1"/>
  <colBreaks count="2" manualBreakCount="2">
    <brk id="86" max="1048575" man="1"/>
    <brk id="122" min="1" max="23"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6324594F24C4C4E86861CA2F98753CF" ma:contentTypeVersion="1" ma:contentTypeDescription="Crear nuevo documento." ma:contentTypeScope="" ma:versionID="4a868f4c50e4d8634ec60d90da259879">
  <xsd:schema xmlns:xsd="http://www.w3.org/2001/XMLSchema" xmlns:xs="http://www.w3.org/2001/XMLSchema" xmlns:p="http://schemas.microsoft.com/office/2006/metadata/properties" xmlns:ns1="http://schemas.microsoft.com/sharepoint/v3" targetNamespace="http://schemas.microsoft.com/office/2006/metadata/properties" ma:root="true" ma:fieldsID="0fa58ab6bdef439119b64b6b50b7cac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B0FB992-3344-4067-A9DA-27048A1C9131}"/>
</file>

<file path=customXml/itemProps2.xml><?xml version="1.0" encoding="utf-8"?>
<ds:datastoreItem xmlns:ds="http://schemas.openxmlformats.org/officeDocument/2006/customXml" ds:itemID="{9CAD908B-7A81-48D3-8104-5666F1C02CFE}"/>
</file>

<file path=customXml/itemProps3.xml><?xml version="1.0" encoding="utf-8"?>
<ds:datastoreItem xmlns:ds="http://schemas.openxmlformats.org/officeDocument/2006/customXml" ds:itemID="{B7C1BEF1-8CAC-48FF-A839-FE61D03A11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FAM 2014</vt:lpstr>
      <vt:lpstr>FAM 2015</vt:lpstr>
      <vt:lpstr>'FAM 2014'!Área_de_impresión</vt:lpstr>
      <vt:lpstr>'FAM 2015'!Área_de_impresión</vt:lpstr>
      <vt:lpstr>'FAM 2014'!Títulos_a_imprimir</vt:lpstr>
      <vt:lpstr>'FAM 2015'!Títulos_a_imprimir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Rocío Chávez Mayo</dc:creator>
  <cp:lastModifiedBy>Roberto Medina Ortega</cp:lastModifiedBy>
  <cp:lastPrinted>2015-08-06T17:11:28Z</cp:lastPrinted>
  <dcterms:created xsi:type="dcterms:W3CDTF">2009-08-07T14:42:56Z</dcterms:created>
  <dcterms:modified xsi:type="dcterms:W3CDTF">2015-08-06T17:13:32Z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0x01010066324594F24C4C4E86861CA2F98753CF</vt:lpwstr>
  </property>
</Properties>
</file>