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2120" windowHeight="9120" activeTab="1"/>
  </bookViews>
  <sheets>
    <sheet name="FAM 2013" sheetId="4" r:id="rId1"/>
    <sheet name="FAM 2014" sheetId="5" r:id="rId2"/>
  </sheets>
  <definedNames>
    <definedName name="_xlnm.Print_Area" localSheetId="0">'FAM 2013'!$A$1:$EY$22</definedName>
    <definedName name="_xlnm.Print_Area" localSheetId="1">'FAM 2014'!$B$1:$EY$19</definedName>
    <definedName name="_xlnm.Print_Titles" localSheetId="0">'FAM 2013'!$A:$B,'FAM 2013'!$1:$4</definedName>
    <definedName name="_xlnm.Print_Titles" localSheetId="1">'FAM 2014'!$A:$B,'FAM 2014'!$1:$7</definedName>
  </definedNames>
  <calcPr calcId="125725"/>
</workbook>
</file>

<file path=xl/calcChain.xml><?xml version="1.0" encoding="utf-8"?>
<calcChain xmlns="http://schemas.openxmlformats.org/spreadsheetml/2006/main">
  <c r="C18" i="5"/>
  <c r="AS19"/>
  <c r="AQ19"/>
  <c r="AR19"/>
  <c r="AS18"/>
  <c r="AR18"/>
  <c r="AQ18"/>
  <c r="AA19"/>
  <c r="AA18"/>
  <c r="EY20"/>
  <c r="EX18"/>
  <c r="EX20"/>
  <c r="EW18"/>
  <c r="EW20"/>
  <c r="EV20"/>
  <c r="EU20"/>
  <c r="ET20"/>
  <c r="ES20"/>
  <c r="ER20"/>
  <c r="EQ20"/>
  <c r="EP20"/>
  <c r="EO20"/>
  <c r="EN20"/>
  <c r="EM20"/>
  <c r="EL20"/>
  <c r="EK20"/>
  <c r="EJ20"/>
  <c r="EI20"/>
  <c r="EH20"/>
  <c r="EG20"/>
  <c r="EF20"/>
  <c r="EE20"/>
  <c r="ED20"/>
  <c r="EC20"/>
  <c r="EB20"/>
  <c r="EA20"/>
  <c r="DZ20"/>
  <c r="DY20"/>
  <c r="DX20"/>
  <c r="DW20"/>
  <c r="DV20"/>
  <c r="DU20"/>
  <c r="DT20"/>
  <c r="DS20"/>
  <c r="DR20"/>
  <c r="DQ20"/>
  <c r="DP20"/>
  <c r="DO20"/>
  <c r="DN18"/>
  <c r="DN20"/>
  <c r="DM18"/>
  <c r="DM20"/>
  <c r="DL20"/>
  <c r="DK20"/>
  <c r="DJ20"/>
  <c r="DI20"/>
  <c r="DH20"/>
  <c r="DG20"/>
  <c r="DF20"/>
  <c r="DE20"/>
  <c r="DD20"/>
  <c r="DC20"/>
  <c r="DB20"/>
  <c r="DA20"/>
  <c r="CZ20"/>
  <c r="CY20"/>
  <c r="CX20"/>
  <c r="CW20"/>
  <c r="CV20"/>
  <c r="CU20"/>
  <c r="CT20"/>
  <c r="CS20"/>
  <c r="CR20"/>
  <c r="CQ20"/>
  <c r="CP20"/>
  <c r="CO20"/>
  <c r="CN20"/>
  <c r="CM20"/>
  <c r="CL20"/>
  <c r="CK20"/>
  <c r="CJ20"/>
  <c r="CI20"/>
  <c r="CH20"/>
  <c r="CG20"/>
  <c r="CF20"/>
  <c r="CE20"/>
  <c r="CD18"/>
  <c r="CD19"/>
  <c r="CD20"/>
  <c r="CC18"/>
  <c r="CC19"/>
  <c r="CC20"/>
  <c r="CB20"/>
  <c r="CA20"/>
  <c r="BZ20"/>
  <c r="BY20"/>
  <c r="BX20"/>
  <c r="BW20"/>
  <c r="BV20"/>
  <c r="BU20"/>
  <c r="BT20"/>
  <c r="BS20"/>
  <c r="BR20"/>
  <c r="BQ20"/>
  <c r="BP20"/>
  <c r="BO20"/>
  <c r="BN20"/>
  <c r="BM20"/>
  <c r="BL20"/>
  <c r="BK20"/>
  <c r="BJ20"/>
  <c r="BI20"/>
  <c r="BH20"/>
  <c r="BG20"/>
  <c r="BF20"/>
  <c r="BE20"/>
  <c r="BD20"/>
  <c r="BC20"/>
  <c r="BB20"/>
  <c r="BA20"/>
  <c r="AZ20"/>
  <c r="AY20"/>
  <c r="AX20"/>
  <c r="AW20"/>
  <c r="AV20"/>
  <c r="AU20"/>
  <c r="AT20"/>
  <c r="AS20"/>
  <c r="AR20"/>
  <c r="AQ20"/>
  <c r="AP20"/>
  <c r="AO20"/>
  <c r="AN20"/>
  <c r="AM20"/>
  <c r="AL20"/>
  <c r="AK20"/>
  <c r="AJ20"/>
  <c r="AI20"/>
  <c r="AH20"/>
  <c r="AG20"/>
  <c r="AF20"/>
  <c r="AE20"/>
  <c r="AD20"/>
  <c r="AC20"/>
  <c r="AB20"/>
  <c r="AA20"/>
  <c r="Z20"/>
  <c r="Y20"/>
  <c r="X20"/>
  <c r="W20"/>
  <c r="V20"/>
  <c r="E18"/>
  <c r="E19"/>
  <c r="E20"/>
  <c r="D20"/>
  <c r="C19"/>
  <c r="C20"/>
  <c r="A20"/>
  <c r="D20" i="4"/>
  <c r="EY20"/>
  <c r="EV20"/>
  <c r="EU20"/>
  <c r="ET20"/>
  <c r="ES20"/>
  <c r="ER20"/>
  <c r="EQ20"/>
  <c r="EP20"/>
  <c r="EO20"/>
  <c r="EN20"/>
  <c r="EM20"/>
  <c r="EL20"/>
  <c r="EK20"/>
  <c r="EJ20"/>
  <c r="EI20"/>
  <c r="EH20"/>
  <c r="EG20"/>
  <c r="EF20"/>
  <c r="EE20"/>
  <c r="ED20"/>
  <c r="EC20"/>
  <c r="EB20"/>
  <c r="EA20"/>
  <c r="DZ20"/>
  <c r="DY20"/>
  <c r="DX20"/>
  <c r="DW20"/>
  <c r="DV20"/>
  <c r="DU20"/>
  <c r="DT20"/>
  <c r="DS20"/>
  <c r="DR20"/>
  <c r="DQ20"/>
  <c r="DP20"/>
  <c r="DO20"/>
  <c r="DL20"/>
  <c r="DK20"/>
  <c r="DJ20"/>
  <c r="DI20"/>
  <c r="DH20"/>
  <c r="DG20"/>
  <c r="DF20"/>
  <c r="DE20"/>
  <c r="DD20"/>
  <c r="DC20"/>
  <c r="DB20"/>
  <c r="DA20"/>
  <c r="CZ20"/>
  <c r="CY20"/>
  <c r="CX20"/>
  <c r="CW20"/>
  <c r="CV20"/>
  <c r="CU20"/>
  <c r="CT20"/>
  <c r="CS20"/>
  <c r="CR20"/>
  <c r="CQ20"/>
  <c r="CP20"/>
  <c r="CO20"/>
  <c r="CN20"/>
  <c r="CM20"/>
  <c r="CL20"/>
  <c r="CK20"/>
  <c r="CJ20"/>
  <c r="CI20"/>
  <c r="CH20"/>
  <c r="CG20"/>
  <c r="CF20"/>
  <c r="CE20"/>
  <c r="CB20"/>
  <c r="CA20"/>
  <c r="BZ20"/>
  <c r="BY20"/>
  <c r="BX20"/>
  <c r="BW20"/>
  <c r="BV20"/>
  <c r="BU20"/>
  <c r="BT20"/>
  <c r="BS20"/>
  <c r="BR20"/>
  <c r="BQ20"/>
  <c r="BP20"/>
  <c r="BO20"/>
  <c r="BN20"/>
  <c r="BM20"/>
  <c r="BL20"/>
  <c r="BK20"/>
  <c r="BJ20"/>
  <c r="BI20"/>
  <c r="BH20"/>
  <c r="BG20"/>
  <c r="BF20"/>
  <c r="BE20"/>
  <c r="BD20"/>
  <c r="BC20"/>
  <c r="BB20"/>
  <c r="BA20"/>
  <c r="AZ20"/>
  <c r="AY20"/>
  <c r="AX20"/>
  <c r="AW20"/>
  <c r="AV20"/>
  <c r="AU20"/>
  <c r="AT20"/>
  <c r="AS20"/>
  <c r="AR20"/>
  <c r="AQ20"/>
  <c r="AP20"/>
  <c r="AO20"/>
  <c r="AN20"/>
  <c r="AM20"/>
  <c r="AL20"/>
  <c r="AK20"/>
  <c r="AJ20"/>
  <c r="AI20"/>
  <c r="AH20"/>
  <c r="AG20"/>
  <c r="AF20"/>
  <c r="AE20"/>
  <c r="AD20"/>
  <c r="AC20"/>
  <c r="AB20"/>
  <c r="Z20"/>
  <c r="Y20"/>
  <c r="X20"/>
  <c r="W20"/>
  <c r="V20"/>
  <c r="A20"/>
  <c r="CD19"/>
  <c r="E19"/>
  <c r="CC19"/>
  <c r="C19"/>
  <c r="EX18"/>
  <c r="EX20"/>
  <c r="EW18"/>
  <c r="EW20"/>
  <c r="DN18"/>
  <c r="DN20"/>
  <c r="DM18"/>
  <c r="DM20"/>
  <c r="CD18"/>
  <c r="CD20"/>
  <c r="CC18"/>
  <c r="CC20"/>
  <c r="AA18"/>
  <c r="AA20"/>
  <c r="C18"/>
  <c r="C20"/>
  <c r="E18"/>
  <c r="E20"/>
</calcChain>
</file>

<file path=xl/comments1.xml><?xml version="1.0" encoding="utf-8"?>
<comments xmlns="http://schemas.openxmlformats.org/spreadsheetml/2006/main">
  <authors>
    <author>Rocío Chávez Mayo</author>
    <author>Carlos Villar</author>
    <author>Marisela Baker</author>
  </authors>
  <commentList>
    <comment ref="E8" authorId="0">
      <text>
        <r>
          <rPr>
            <b/>
            <sz val="9"/>
            <color indexed="81"/>
            <rFont val="Tahoma"/>
            <family val="2"/>
          </rPr>
          <t>Datos correspondientes al responsable institucional de planeación</t>
        </r>
        <r>
          <rPr>
            <sz val="9"/>
            <color indexed="81"/>
            <rFont val="Tahoma"/>
            <family val="2"/>
          </rPr>
          <t xml:space="preserve">
</t>
        </r>
      </text>
    </comment>
    <comment ref="B9" authorId="1">
      <text>
        <r>
          <rPr>
            <b/>
            <sz val="9"/>
            <color indexed="81"/>
            <rFont val="Arial"/>
            <family val="2"/>
          </rPr>
          <t>Se anotará en extenso el nombre de la institución</t>
        </r>
      </text>
    </comment>
    <comment ref="C9" authorId="0">
      <text>
        <r>
          <rPr>
            <b/>
            <sz val="9"/>
            <color indexed="81"/>
            <rFont val="Tahoma"/>
            <family val="2"/>
          </rPr>
          <t>Se anotará nombre completo con grado académico del responsable de planeación o de obras y mantenimiento, según corresponda.</t>
        </r>
        <r>
          <rPr>
            <sz val="9"/>
            <color indexed="81"/>
            <rFont val="Tahoma"/>
            <family val="2"/>
          </rPr>
          <t xml:space="preserve">
</t>
        </r>
      </text>
    </comment>
    <comment ref="C10" authorId="0">
      <text>
        <r>
          <rPr>
            <b/>
            <sz val="9"/>
            <color indexed="81"/>
            <rFont val="Tahoma"/>
            <family val="2"/>
          </rPr>
          <t>Se anotará el nombre completo del cargo.</t>
        </r>
        <r>
          <rPr>
            <sz val="9"/>
            <color indexed="81"/>
            <rFont val="Tahoma"/>
            <family val="2"/>
          </rPr>
          <t xml:space="preserve">
</t>
        </r>
      </text>
    </comment>
    <comment ref="B11" authorId="0">
      <text>
        <r>
          <rPr>
            <b/>
            <sz val="9"/>
            <color indexed="81"/>
            <rFont val="Tahoma"/>
            <family val="2"/>
          </rPr>
          <t>Se escribirá el estado en el que se ubica la institución</t>
        </r>
      </text>
    </comment>
    <comment ref="C11" authorId="0">
      <text>
        <r>
          <rPr>
            <b/>
            <sz val="9"/>
            <color indexed="81"/>
            <rFont val="Tahoma"/>
            <family val="2"/>
          </rPr>
          <t>Se anotarán al menos dos números telefónicos incluyendo la clave lada y las extensiones.</t>
        </r>
        <r>
          <rPr>
            <sz val="9"/>
            <color indexed="81"/>
            <rFont val="Tahoma"/>
            <family val="2"/>
          </rPr>
          <t xml:space="preserve">
</t>
        </r>
      </text>
    </comment>
    <comment ref="C12" authorId="0">
      <text>
        <r>
          <rPr>
            <sz val="9"/>
            <color indexed="81"/>
            <rFont val="Tahoma"/>
            <family val="2"/>
          </rPr>
          <t>Se anotarán al menos dos correos electrónicos</t>
        </r>
      </text>
    </comment>
    <comment ref="B13" authorId="0">
      <text>
        <r>
          <rPr>
            <b/>
            <sz val="9"/>
            <color indexed="81"/>
            <rFont val="Tahoma"/>
            <family val="2"/>
          </rPr>
          <t>Se anotará la clave asignada a la  institución de acuerdo con el formato 911</t>
        </r>
      </text>
    </comment>
    <comment ref="A15" authorId="1">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Y15" authorId="1">
      <text>
        <r>
          <rPr>
            <b/>
            <sz val="9"/>
            <color indexed="81"/>
            <rFont val="Arial"/>
            <family val="2"/>
          </rPr>
          <t>Refiere a la población estudiantil y planta académica que se verá beneficiada con las obras</t>
        </r>
      </text>
    </comment>
    <comment ref="AC15" authorId="0">
      <text>
        <r>
          <rPr>
            <b/>
            <sz val="9"/>
            <color indexed="81"/>
            <rFont val="Tahoma"/>
            <family val="2"/>
          </rPr>
          <t>Anotar el número total de alumnos registrados en la DES que se beneficia con la obra. Si la obra aplica a más de una DES, anotar el número de alumnos de cada una de ellas, por separado, no sumar</t>
        </r>
        <r>
          <rPr>
            <sz val="9"/>
            <color indexed="81"/>
            <rFont val="Tahoma"/>
            <family val="2"/>
          </rPr>
          <t xml:space="preserve">
</t>
        </r>
      </text>
    </comment>
    <comment ref="AH15" authorId="0">
      <text>
        <r>
          <rPr>
            <b/>
            <sz val="9"/>
            <color indexed="81"/>
            <rFont val="Tahoma"/>
            <family val="2"/>
          </rPr>
          <t>Ubicación detallada de la obra</t>
        </r>
        <r>
          <rPr>
            <sz val="9"/>
            <color indexed="81"/>
            <rFont val="Tahoma"/>
            <family val="2"/>
          </rPr>
          <t xml:space="preserve">
</t>
        </r>
      </text>
    </comment>
    <comment ref="AQ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T15" authorId="0">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V15" authorId="0">
      <text>
        <r>
          <rPr>
            <b/>
            <sz val="9"/>
            <color indexed="81"/>
            <rFont val="Tahoma"/>
            <family val="2"/>
          </rPr>
          <t>Se entiende por construcción, la edificación de una nueva obra</t>
        </r>
        <r>
          <rPr>
            <sz val="9"/>
            <color indexed="81"/>
            <rFont val="Tahoma"/>
            <family val="2"/>
          </rPr>
          <t xml:space="preserve">
</t>
        </r>
      </text>
    </comment>
    <comment ref="CF15" authorId="0">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P15" authorId="0">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0">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0">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D16" authorId="0">
      <text>
        <r>
          <rPr>
            <sz val="9"/>
            <color indexed="81"/>
            <rFont val="Tahoma"/>
            <family val="2"/>
          </rPr>
          <t xml:space="preserve">Se anotará el monto ejercido
</t>
        </r>
      </text>
    </comment>
    <comment ref="E16" authorId="1">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F16" authorId="0">
      <text>
        <r>
          <rPr>
            <sz val="9"/>
            <color indexed="81"/>
            <rFont val="Tahoma"/>
            <family val="2"/>
          </rPr>
          <t xml:space="preserve">Se anotará el avance físico 
</t>
        </r>
      </text>
    </comment>
    <comment ref="H16" authorId="1">
      <text>
        <r>
          <rPr>
            <sz val="8"/>
            <color indexed="81"/>
            <rFont val="Arial"/>
            <family val="2"/>
          </rPr>
          <t>Por política de la SEP, se da prioridad a las obras de continuidad, por lo que es importante señalarlo</t>
        </r>
      </text>
    </comment>
    <comment ref="L16" authorId="0">
      <text>
        <r>
          <rPr>
            <sz val="9"/>
            <color indexed="81"/>
            <rFont val="Tahoma"/>
            <family val="2"/>
          </rPr>
          <t xml:space="preserve">Se refiere a los recursos aportados para una obra, que provienen de otras fuentes distintas al FAM
</t>
        </r>
      </text>
    </comment>
    <comment ref="U16" authorId="0">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V16" authorId="0">
      <text>
        <r>
          <rPr>
            <b/>
            <sz val="9"/>
            <color indexed="81"/>
            <rFont val="Tahoma"/>
            <family val="2"/>
          </rPr>
          <t>Anotar una breve justificación académica</t>
        </r>
      </text>
    </comment>
    <comment ref="W16" authorId="0">
      <text>
        <r>
          <rPr>
            <b/>
            <sz val="9"/>
            <color indexed="81"/>
            <rFont val="Tahoma"/>
            <family val="2"/>
          </rPr>
          <t>Marcar con una "X" si la institución ya realizó el estudio de mecánica de suelos de la obra</t>
        </r>
        <r>
          <rPr>
            <sz val="9"/>
            <color indexed="81"/>
            <rFont val="Tahoma"/>
            <family val="2"/>
          </rPr>
          <t xml:space="preserve">
</t>
        </r>
      </text>
    </comment>
    <comment ref="X16" authorId="0">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B16" authorId="1">
      <text>
        <r>
          <rPr>
            <b/>
            <sz val="9"/>
            <color indexed="81"/>
            <rFont val="Arial"/>
            <family val="2"/>
          </rPr>
          <t>Anotar el número de académicos que se verán beneficiados con la realización de la obra. Incluir PTC, PA y de Medio Tiempo</t>
        </r>
      </text>
    </comment>
    <comment ref="AD16" authorId="0">
      <text>
        <r>
          <rPr>
            <b/>
            <sz val="9"/>
            <color indexed="81"/>
            <rFont val="Tahoma"/>
            <family val="2"/>
          </rPr>
          <t>Anotar la fecha probable de inicio de la obra</t>
        </r>
        <r>
          <rPr>
            <sz val="9"/>
            <color indexed="81"/>
            <rFont val="Tahoma"/>
            <family val="2"/>
          </rPr>
          <t xml:space="preserve">
</t>
        </r>
      </text>
    </comment>
    <comment ref="AE16" authorId="0">
      <text>
        <r>
          <rPr>
            <b/>
            <sz val="9"/>
            <color indexed="81"/>
            <rFont val="Tahoma"/>
            <family val="2"/>
          </rPr>
          <t>Anotar la fecha probable de término de la obra</t>
        </r>
        <r>
          <rPr>
            <sz val="9"/>
            <color indexed="81"/>
            <rFont val="Tahoma"/>
            <family val="2"/>
          </rPr>
          <t xml:space="preserve">
</t>
        </r>
      </text>
    </comment>
    <comment ref="AF16" authorId="1">
      <text>
        <r>
          <rPr>
            <b/>
            <sz val="9"/>
            <color indexed="81"/>
            <rFont val="Tahoma"/>
            <family val="2"/>
          </rPr>
          <t>Anotar la fecha probable de inauguración</t>
        </r>
      </text>
    </comment>
    <comment ref="AH16" authorId="0">
      <text>
        <r>
          <rPr>
            <b/>
            <sz val="9"/>
            <color indexed="81"/>
            <rFont val="Tahoma"/>
            <family val="2"/>
          </rPr>
          <t>Anotar el nombre de la población o ciudad en donde se llevará a cabo la obra.</t>
        </r>
        <r>
          <rPr>
            <sz val="9"/>
            <color indexed="81"/>
            <rFont val="Tahoma"/>
            <family val="2"/>
          </rPr>
          <t xml:space="preserve">
</t>
        </r>
      </text>
    </comment>
    <comment ref="AI16" authorId="0">
      <text>
        <r>
          <rPr>
            <b/>
            <sz val="9"/>
            <color indexed="81"/>
            <rFont val="Tahoma"/>
            <family val="2"/>
          </rPr>
          <t>Anotar el nombre del municipio en donde estará ubicada la obra</t>
        </r>
        <r>
          <rPr>
            <sz val="9"/>
            <color indexed="81"/>
            <rFont val="Tahoma"/>
            <family val="2"/>
          </rPr>
          <t xml:space="preserve">
</t>
        </r>
      </text>
    </comment>
    <comment ref="AK16" authorId="0">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L16" authorId="0">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M16" authorId="0">
      <text>
        <r>
          <rPr>
            <b/>
            <sz val="9"/>
            <color indexed="81"/>
            <rFont val="Tahoma"/>
            <family val="2"/>
          </rPr>
          <t>Anotar en extenso el nombre de la Facultad y/o Escuela en dónde se llevará a cabo la obra.</t>
        </r>
        <r>
          <rPr>
            <sz val="9"/>
            <color indexed="81"/>
            <rFont val="Tahoma"/>
            <family val="2"/>
          </rPr>
          <t xml:space="preserve">
</t>
        </r>
      </text>
    </comment>
    <comment ref="AN16" authorId="0">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O16" authorId="0">
      <text>
        <r>
          <rPr>
            <b/>
            <sz val="9"/>
            <color indexed="81"/>
            <rFont val="Tahoma"/>
            <family val="2"/>
          </rPr>
          <t>Marcar con una X, solamente si la obras se llevará a cabo en un campus ya existente.</t>
        </r>
        <r>
          <rPr>
            <sz val="9"/>
            <color indexed="81"/>
            <rFont val="Tahoma"/>
            <family val="2"/>
          </rPr>
          <t xml:space="preserve">
</t>
        </r>
      </text>
    </comment>
    <comment ref="AP16" authorId="0">
      <text>
        <r>
          <rPr>
            <b/>
            <sz val="9"/>
            <color indexed="81"/>
            <rFont val="Tahoma"/>
            <family val="2"/>
          </rPr>
          <t>Marcar con una X solamente si la obra se realizará en un nuevo campus</t>
        </r>
        <r>
          <rPr>
            <sz val="9"/>
            <color indexed="81"/>
            <rFont val="Tahoma"/>
            <family val="2"/>
          </rPr>
          <t xml:space="preserve">
</t>
        </r>
      </text>
    </comment>
    <comment ref="AS16" authorId="1">
      <text>
        <r>
          <rPr>
            <sz val="10"/>
            <color indexed="81"/>
            <rFont val="Arial"/>
            <family val="2"/>
          </rPr>
          <t xml:space="preserve">Anotar el monto total apoyado para bienes y servicios, en pesos con dos decimales como máximo.
</t>
        </r>
      </text>
    </comment>
    <comment ref="AT16" authorId="0">
      <text>
        <r>
          <rPr>
            <b/>
            <sz val="9"/>
            <color indexed="81"/>
            <rFont val="Tahoma"/>
            <family val="2"/>
          </rPr>
          <t>Anotar el número total de metros cuadrados que representan el mantenimiento</t>
        </r>
        <r>
          <rPr>
            <sz val="9"/>
            <color indexed="81"/>
            <rFont val="Tahoma"/>
            <family val="2"/>
          </rPr>
          <t xml:space="preserve">
</t>
        </r>
      </text>
    </comment>
    <comment ref="AU16" authorId="0">
      <text>
        <r>
          <rPr>
            <b/>
            <sz val="9"/>
            <color indexed="81"/>
            <rFont val="Tahoma"/>
            <family val="2"/>
          </rPr>
          <t>Anotar, en pesos sin centavos, el recurso para mantenimiento solicitado al FAM. Ejemplo 5,000,000.00</t>
        </r>
        <r>
          <rPr>
            <sz val="9"/>
            <color indexed="81"/>
            <rFont val="Tahoma"/>
            <family val="2"/>
          </rPr>
          <t xml:space="preserve">
</t>
        </r>
      </text>
    </comment>
    <comment ref="BV16" authorId="0">
      <text>
        <r>
          <rPr>
            <b/>
            <sz val="9"/>
            <color indexed="81"/>
            <rFont val="Tahoma"/>
            <family val="2"/>
          </rPr>
          <t>Se entiende por áreas comunes, espacios que no tiene un fin específico, por ejemplo, pasillos, escaleras, salas de espera, estacionamientos, etc.</t>
        </r>
      </text>
    </comment>
    <comment ref="BZ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F16" authorId="0">
      <text>
        <r>
          <rPr>
            <b/>
            <sz val="9"/>
            <color indexed="81"/>
            <rFont val="Tahoma"/>
            <family val="2"/>
          </rPr>
          <t>Se entiende por áreas comunes, espacios que no tiene un fin específico, por ejemplo, pasillos, escaleras, salas de espera, estacionamientos, etc.</t>
        </r>
      </text>
    </comment>
    <comment ref="DJ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EP16" authorId="0">
      <text>
        <r>
          <rPr>
            <b/>
            <sz val="9"/>
            <color indexed="81"/>
            <rFont val="Tahoma"/>
            <family val="2"/>
          </rPr>
          <t>Se entiende por áreas comunes, espacios que no tiene un fin específico, por ejemplo, pasillos, escaleras, salas de espera, estacionamientos, etc.</t>
        </r>
      </text>
    </comment>
    <comment ref="ET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H17" authorId="1">
      <text>
        <r>
          <rPr>
            <sz val="8"/>
            <color indexed="81"/>
            <rFont val="Arial"/>
            <family val="2"/>
          </rPr>
          <t xml:space="preserve">Marcar con una X en esta celda, si la obra es de continuidad, independientemente de la fuente de financiamiento de la etapa anterior
</t>
        </r>
      </text>
    </comment>
    <comment ref="I17" authorId="0">
      <text>
        <r>
          <rPr>
            <sz val="9"/>
            <color indexed="81"/>
            <rFont val="Tahoma"/>
            <family val="2"/>
          </rPr>
          <t xml:space="preserve">Marcar con una "X" si la obra no es de continuidad
</t>
        </r>
      </text>
    </comment>
    <comment ref="J17" authorId="0">
      <text>
        <r>
          <rPr>
            <sz val="9"/>
            <color indexed="81"/>
            <rFont val="Tahoma"/>
            <family val="2"/>
          </rPr>
          <t xml:space="preserve">Si la obra es de continuidad y recibió recursos del FAM, anotar el o los años en que de dio dicho apoyo
</t>
        </r>
      </text>
    </comment>
    <comment ref="K17" authorId="0">
      <text>
        <r>
          <rPr>
            <sz val="9"/>
            <color indexed="81"/>
            <rFont val="Tahoma"/>
            <family val="2"/>
          </rPr>
          <t xml:space="preserve">Anotar, en pesos sin centavos, el total del apoyo recibido. En caso de haber recibido apoyo en más de un año, anotar el monto por cada uno.
</t>
        </r>
      </text>
    </comment>
    <comment ref="L17" authorId="0">
      <text>
        <r>
          <rPr>
            <sz val="9"/>
            <color indexed="81"/>
            <rFont val="Tahoma"/>
            <family val="2"/>
          </rPr>
          <t xml:space="preserve">Anotar el o los nombres de los Fondos cuyos recursos apoyaron la obra anteriormente.
</t>
        </r>
      </text>
    </comment>
    <comment ref="M17" authorId="0">
      <text>
        <r>
          <rPr>
            <sz val="9"/>
            <color indexed="81"/>
            <rFont val="Tahoma"/>
            <family val="2"/>
          </rPr>
          <t xml:space="preserve">Anotar en pesos sin centavos, el monto total del apoyo recibido. En caso de haber sido de más de un fondo, anotar las cantidades por separado para cada uno de ellos.
</t>
        </r>
      </text>
    </comment>
    <comment ref="N17" authorId="1">
      <text>
        <r>
          <rPr>
            <sz val="8"/>
            <color indexed="81"/>
            <rFont val="Arial"/>
            <family val="2"/>
          </rPr>
          <t xml:space="preserve">Anotar una "X" en este espacio, si la obra beneficia a más de una DES
</t>
        </r>
      </text>
    </comment>
    <comment ref="O17" authorId="0">
      <text>
        <r>
          <rPr>
            <b/>
            <sz val="9"/>
            <color indexed="81"/>
            <rFont val="Tahoma"/>
            <family val="2"/>
          </rPr>
          <t>Si la obra solo beneficia a una DES, anotar una "X" en este espacio</t>
        </r>
        <r>
          <rPr>
            <sz val="9"/>
            <color indexed="81"/>
            <rFont val="Tahoma"/>
            <family val="2"/>
          </rPr>
          <t xml:space="preserve">
</t>
        </r>
      </text>
    </comment>
    <comment ref="P17" authorId="0">
      <text>
        <r>
          <rPr>
            <b/>
            <sz val="9"/>
            <color indexed="81"/>
            <rFont val="Tahoma"/>
            <family val="2"/>
          </rPr>
          <t xml:space="preserve">Marcar con una "X" si la obra beneficia a alumnos de Licenciatura y PA
</t>
        </r>
        <r>
          <rPr>
            <sz val="9"/>
            <color indexed="81"/>
            <rFont val="Tahoma"/>
            <family val="2"/>
          </rPr>
          <t xml:space="preserve">
</t>
        </r>
      </text>
    </comment>
    <comment ref="Q17" authorId="0">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R17" authorId="0">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S17" authorId="0">
      <text>
        <r>
          <rPr>
            <b/>
            <sz val="9"/>
            <color indexed="81"/>
            <rFont val="Tahoma"/>
            <family val="2"/>
          </rPr>
          <t>Si se marcó que la obra beneficia a alumnos de posgrado, anotar el nombre en extenso, los programas beneficiados</t>
        </r>
        <r>
          <rPr>
            <sz val="9"/>
            <color indexed="81"/>
            <rFont val="Tahoma"/>
            <family val="2"/>
          </rPr>
          <t xml:space="preserve">
</t>
        </r>
      </text>
    </comment>
    <comment ref="T17" authorId="0">
      <text>
        <r>
          <rPr>
            <b/>
            <sz val="9"/>
            <color indexed="81"/>
            <rFont val="Tahoma"/>
            <family val="2"/>
          </rPr>
          <t>Puede darse el caso de que la obra beneficie a la gestión, Si es así, marcar con una "X"</t>
        </r>
        <r>
          <rPr>
            <sz val="9"/>
            <color indexed="81"/>
            <rFont val="Tahoma"/>
            <family val="2"/>
          </rPr>
          <t xml:space="preserve">
</t>
        </r>
      </text>
    </comment>
    <comment ref="Y17" authorId="0">
      <text>
        <r>
          <rPr>
            <b/>
            <sz val="9"/>
            <color indexed="81"/>
            <rFont val="Tahoma"/>
            <family val="2"/>
          </rPr>
          <t>Anotar el total de alumnas que se benefician con la obra. Incluir PA, Licenciatura y posgrado</t>
        </r>
        <r>
          <rPr>
            <sz val="9"/>
            <color indexed="81"/>
            <rFont val="Tahoma"/>
            <family val="2"/>
          </rPr>
          <t xml:space="preserve">
</t>
        </r>
      </text>
    </comment>
    <comment ref="Z17" authorId="0">
      <text>
        <r>
          <rPr>
            <b/>
            <sz val="9"/>
            <color indexed="81"/>
            <rFont val="Tahoma"/>
            <family val="2"/>
          </rPr>
          <t>Anotar el total de alumnos que se benefician con la obra. Incluir PA, Licenciatura y posgrado</t>
        </r>
        <r>
          <rPr>
            <sz val="9"/>
            <color indexed="81"/>
            <rFont val="Tahoma"/>
            <family val="2"/>
          </rPr>
          <t xml:space="preserve">
</t>
        </r>
      </text>
    </comment>
    <comment ref="AA17" authorId="0">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Q17" authorId="1">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R17" authorId="1">
      <text>
        <r>
          <rPr>
            <sz val="10"/>
            <color indexed="81"/>
            <rFont val="Arial"/>
            <family val="2"/>
          </rPr>
          <t>Anotar el monto total asignado a la mano de obra</t>
        </r>
        <r>
          <rPr>
            <sz val="8"/>
            <color indexed="81"/>
            <rFont val="Arial"/>
            <family val="2"/>
          </rPr>
          <t xml:space="preserve">.
</t>
        </r>
      </text>
    </comment>
    <comment ref="AV17" authorId="0">
      <text>
        <r>
          <rPr>
            <b/>
            <sz val="9"/>
            <color indexed="81"/>
            <rFont val="Tahoma"/>
            <family val="2"/>
          </rPr>
          <t>Anotar el número de salones que se espera construir</t>
        </r>
        <r>
          <rPr>
            <sz val="9"/>
            <color indexed="81"/>
            <rFont val="Tahoma"/>
            <family val="2"/>
          </rPr>
          <t xml:space="preserve">
</t>
        </r>
      </text>
    </comment>
    <comment ref="AW17" authorId="0">
      <text>
        <r>
          <rPr>
            <b/>
            <sz val="9"/>
            <color indexed="81"/>
            <rFont val="Tahoma"/>
            <family val="2"/>
          </rPr>
          <t>Anotar el número total de metros cuadrados que representa la construcción de los salones</t>
        </r>
        <r>
          <rPr>
            <sz val="9"/>
            <color indexed="81"/>
            <rFont val="Tahoma"/>
            <family val="2"/>
          </rPr>
          <t xml:space="preserve">
</t>
        </r>
      </text>
    </comment>
    <comment ref="AX17" authorId="0">
      <text>
        <r>
          <rPr>
            <b/>
            <sz val="9"/>
            <color indexed="81"/>
            <rFont val="Tahoma"/>
            <family val="2"/>
          </rPr>
          <t xml:space="preserve">Anotar el número de talleres que se espera construir
</t>
        </r>
        <r>
          <rPr>
            <sz val="9"/>
            <color indexed="81"/>
            <rFont val="Tahoma"/>
            <family val="2"/>
          </rPr>
          <t xml:space="preserve">
</t>
        </r>
      </text>
    </comment>
    <comment ref="AY17" authorId="0">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AZ17" authorId="0">
      <text>
        <r>
          <rPr>
            <b/>
            <sz val="9"/>
            <color indexed="81"/>
            <rFont val="Tahoma"/>
            <family val="2"/>
          </rPr>
          <t xml:space="preserve">Anotar el número de laboratorios que se espera construir
</t>
        </r>
        <r>
          <rPr>
            <sz val="9"/>
            <color indexed="81"/>
            <rFont val="Tahoma"/>
            <family val="2"/>
          </rPr>
          <t xml:space="preserve">
</t>
        </r>
      </text>
    </comment>
    <comment ref="BA17" authorId="0">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B17" authorId="0">
      <text>
        <r>
          <rPr>
            <b/>
            <sz val="9"/>
            <color indexed="81"/>
            <rFont val="Tahoma"/>
            <family val="2"/>
          </rPr>
          <t xml:space="preserve">Anotar el número de cubículos que se espera construir
</t>
        </r>
        <r>
          <rPr>
            <sz val="9"/>
            <color indexed="81"/>
            <rFont val="Tahoma"/>
            <family val="2"/>
          </rPr>
          <t xml:space="preserve">
</t>
        </r>
      </text>
    </comment>
    <comment ref="BC17" authorId="0">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D17" authorId="0">
      <text>
        <r>
          <rPr>
            <b/>
            <sz val="9"/>
            <color indexed="81"/>
            <rFont val="Tahoma"/>
            <family val="2"/>
          </rPr>
          <t xml:space="preserve">Anotar el número de bibliotecas que se espera construir
</t>
        </r>
        <r>
          <rPr>
            <sz val="9"/>
            <color indexed="81"/>
            <rFont val="Tahoma"/>
            <family val="2"/>
          </rPr>
          <t xml:space="preserve">
</t>
        </r>
      </text>
    </comment>
    <comment ref="BE17" authorId="0">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F17" authorId="0">
      <text>
        <r>
          <rPr>
            <b/>
            <sz val="9"/>
            <color indexed="81"/>
            <rFont val="Tahoma"/>
            <family val="2"/>
          </rPr>
          <t xml:space="preserve">Anotar el número de auditorios que se espera construir
</t>
        </r>
        <r>
          <rPr>
            <sz val="9"/>
            <color indexed="81"/>
            <rFont val="Tahoma"/>
            <family val="2"/>
          </rPr>
          <t xml:space="preserve">
</t>
        </r>
      </text>
    </comment>
    <comment ref="BG17" authorId="0">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H17" authorId="0">
      <text>
        <r>
          <rPr>
            <b/>
            <sz val="9"/>
            <color indexed="81"/>
            <rFont val="Tahoma"/>
            <family val="2"/>
          </rPr>
          <t xml:space="preserve">Anotar el número de oficinas académicas que se espera construir
</t>
        </r>
        <r>
          <rPr>
            <sz val="9"/>
            <color indexed="81"/>
            <rFont val="Tahoma"/>
            <family val="2"/>
          </rPr>
          <t xml:space="preserve">
</t>
        </r>
      </text>
    </comment>
    <comment ref="BI17" authorId="0">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J17" authorId="0">
      <text>
        <r>
          <rPr>
            <b/>
            <sz val="9"/>
            <color indexed="81"/>
            <rFont val="Tahoma"/>
            <family val="2"/>
          </rPr>
          <t xml:space="preserve">Anotar el número de oficinas administrativas que se espera construir
</t>
        </r>
        <r>
          <rPr>
            <sz val="9"/>
            <color indexed="81"/>
            <rFont val="Tahoma"/>
            <family val="2"/>
          </rPr>
          <t xml:space="preserve">
</t>
        </r>
      </text>
    </comment>
    <comment ref="BK17" authorId="0">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L17" authorId="0">
      <text>
        <r>
          <rPr>
            <b/>
            <sz val="9"/>
            <color indexed="81"/>
            <rFont val="Tahoma"/>
            <family val="2"/>
          </rPr>
          <t xml:space="preserve">Anotar el número de centros de cómputo que se espera construir
</t>
        </r>
        <r>
          <rPr>
            <sz val="9"/>
            <color indexed="81"/>
            <rFont val="Tahoma"/>
            <family val="2"/>
          </rPr>
          <t xml:space="preserve">
</t>
        </r>
      </text>
    </comment>
    <comment ref="BM17" authorId="0">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N17" authorId="0">
      <text>
        <r>
          <rPr>
            <b/>
            <sz val="9"/>
            <color indexed="81"/>
            <rFont val="Tahoma"/>
            <family val="2"/>
          </rPr>
          <t xml:space="preserve">Anotar el número de centros de idiomas que se espera construir
</t>
        </r>
        <r>
          <rPr>
            <sz val="9"/>
            <color indexed="81"/>
            <rFont val="Tahoma"/>
            <family val="2"/>
          </rPr>
          <t xml:space="preserve">
</t>
        </r>
      </text>
    </comment>
    <comment ref="BO17" authorId="0">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P17" authorId="0">
      <text>
        <r>
          <rPr>
            <b/>
            <sz val="9"/>
            <color indexed="81"/>
            <rFont val="Tahoma"/>
            <family val="2"/>
          </rPr>
          <t xml:space="preserve">Anotar el número de aulas magnas que se espera construir
</t>
        </r>
        <r>
          <rPr>
            <sz val="9"/>
            <color indexed="81"/>
            <rFont val="Tahoma"/>
            <family val="2"/>
          </rPr>
          <t xml:space="preserve">
</t>
        </r>
      </text>
    </comment>
    <comment ref="BQ17" authorId="0">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R17" authorId="0">
      <text>
        <r>
          <rPr>
            <b/>
            <sz val="9"/>
            <color indexed="81"/>
            <rFont val="Tahoma"/>
            <family val="2"/>
          </rPr>
          <t xml:space="preserve">Anotar el número de aulas de usos múltiples que se espera construir
</t>
        </r>
        <r>
          <rPr>
            <sz val="9"/>
            <color indexed="81"/>
            <rFont val="Tahoma"/>
            <family val="2"/>
          </rPr>
          <t xml:space="preserve">
</t>
        </r>
      </text>
    </comment>
    <comment ref="BS17" authorId="0">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T17" authorId="0">
      <text>
        <r>
          <rPr>
            <b/>
            <sz val="9"/>
            <color indexed="81"/>
            <rFont val="Tahoma"/>
            <family val="2"/>
          </rPr>
          <t xml:space="preserve">Anotar el número de aulas didácticas que se espera construir
</t>
        </r>
        <r>
          <rPr>
            <sz val="9"/>
            <color indexed="81"/>
            <rFont val="Tahoma"/>
            <family val="2"/>
          </rPr>
          <t xml:space="preserve">
</t>
        </r>
      </text>
    </comment>
    <comment ref="BU17" authorId="0">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V17" authorId="0">
      <text>
        <r>
          <rPr>
            <b/>
            <sz val="9"/>
            <color indexed="81"/>
            <rFont val="Tahoma"/>
            <family val="2"/>
          </rPr>
          <t xml:space="preserve">Anotar el número de áreas comunes que se espera construir
</t>
        </r>
        <r>
          <rPr>
            <sz val="9"/>
            <color indexed="81"/>
            <rFont val="Tahoma"/>
            <family val="2"/>
          </rPr>
          <t xml:space="preserve">
</t>
        </r>
      </text>
    </comment>
    <comment ref="BW17" authorId="0">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BX17" authorId="0">
      <text>
        <r>
          <rPr>
            <b/>
            <sz val="9"/>
            <color indexed="81"/>
            <rFont val="Tahoma"/>
            <family val="2"/>
          </rPr>
          <t xml:space="preserve">Anotar el número de sanitarios que se espera construir
</t>
        </r>
        <r>
          <rPr>
            <sz val="9"/>
            <color indexed="81"/>
            <rFont val="Tahoma"/>
            <family val="2"/>
          </rPr>
          <t xml:space="preserve">
</t>
        </r>
      </text>
    </comment>
    <comment ref="BY17" authorId="0">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BZ17" authorId="0">
      <text>
        <r>
          <rPr>
            <b/>
            <sz val="9"/>
            <color indexed="81"/>
            <rFont val="Tahoma"/>
            <family val="2"/>
          </rPr>
          <t>Anotar el número de espacios físicos</t>
        </r>
        <r>
          <rPr>
            <sz val="9"/>
            <color indexed="81"/>
            <rFont val="Tahoma"/>
            <family val="2"/>
          </rPr>
          <t xml:space="preserve">
</t>
        </r>
      </text>
    </comment>
    <comment ref="CA17" authorId="0">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B17" authorId="0">
      <text>
        <r>
          <rPr>
            <b/>
            <sz val="9"/>
            <color indexed="81"/>
            <rFont val="Tahoma"/>
            <family val="2"/>
          </rPr>
          <t>listar los espacios físicos</t>
        </r>
        <r>
          <rPr>
            <sz val="9"/>
            <color indexed="81"/>
            <rFont val="Tahoma"/>
            <family val="2"/>
          </rPr>
          <t xml:space="preserve">
</t>
        </r>
      </text>
    </comment>
    <comment ref="CC17" authorId="0">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D17" authorId="0">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E17" authorId="0">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F17" authorId="0">
      <text>
        <r>
          <rPr>
            <b/>
            <sz val="9"/>
            <color indexed="81"/>
            <rFont val="Tahoma"/>
            <family val="2"/>
          </rPr>
          <t>Anotar el número total de aulas que se espera remodelar/adecuar</t>
        </r>
        <r>
          <rPr>
            <sz val="9"/>
            <color indexed="81"/>
            <rFont val="Tahoma"/>
            <family val="2"/>
          </rPr>
          <t xml:space="preserve">
</t>
        </r>
      </text>
    </comment>
    <comment ref="CG17" authorId="0">
      <text>
        <r>
          <rPr>
            <b/>
            <sz val="9"/>
            <color indexed="81"/>
            <rFont val="Tahoma"/>
            <family val="2"/>
          </rPr>
          <t>Anotar el número total de metros cuadrados que implica la remodelación de las aulas</t>
        </r>
        <r>
          <rPr>
            <sz val="9"/>
            <color indexed="81"/>
            <rFont val="Tahoma"/>
            <family val="2"/>
          </rPr>
          <t xml:space="preserve">
</t>
        </r>
      </text>
    </comment>
    <comment ref="CH17" authorId="0">
      <text>
        <r>
          <rPr>
            <b/>
            <sz val="9"/>
            <color indexed="81"/>
            <rFont val="Tahoma"/>
            <family val="2"/>
          </rPr>
          <t>Anotar el número total de talleres que se espera remodelar/adecuar</t>
        </r>
        <r>
          <rPr>
            <sz val="9"/>
            <color indexed="81"/>
            <rFont val="Tahoma"/>
            <family val="2"/>
          </rPr>
          <t xml:space="preserve">
</t>
        </r>
      </text>
    </comment>
    <comment ref="CI17" authorId="0">
      <text>
        <r>
          <rPr>
            <b/>
            <sz val="9"/>
            <color indexed="81"/>
            <rFont val="Tahoma"/>
            <family val="2"/>
          </rPr>
          <t>Anotar el número total de metros cuadrados que implica la remodelación de los talleres</t>
        </r>
        <r>
          <rPr>
            <sz val="9"/>
            <color indexed="81"/>
            <rFont val="Tahoma"/>
            <family val="2"/>
          </rPr>
          <t xml:space="preserve">
</t>
        </r>
      </text>
    </comment>
    <comment ref="CJ17" authorId="0">
      <text>
        <r>
          <rPr>
            <b/>
            <sz val="9"/>
            <color indexed="81"/>
            <rFont val="Tahoma"/>
            <family val="2"/>
          </rPr>
          <t>Anotar el número total de laboratorios que se espera remodelar/adecuar</t>
        </r>
        <r>
          <rPr>
            <sz val="9"/>
            <color indexed="81"/>
            <rFont val="Tahoma"/>
            <family val="2"/>
          </rPr>
          <t xml:space="preserve">
</t>
        </r>
      </text>
    </comment>
    <comment ref="CK17" authorId="0">
      <text>
        <r>
          <rPr>
            <b/>
            <sz val="9"/>
            <color indexed="81"/>
            <rFont val="Tahoma"/>
            <family val="2"/>
          </rPr>
          <t>Anotar el número total de metros cuadrados que implica la remodelación de los laboratorios</t>
        </r>
        <r>
          <rPr>
            <sz val="9"/>
            <color indexed="81"/>
            <rFont val="Tahoma"/>
            <family val="2"/>
          </rPr>
          <t xml:space="preserve">
</t>
        </r>
      </text>
    </comment>
    <comment ref="CL17" authorId="0">
      <text>
        <r>
          <rPr>
            <b/>
            <sz val="9"/>
            <color indexed="81"/>
            <rFont val="Tahoma"/>
            <family val="2"/>
          </rPr>
          <t>Anotar el número total de cubículos que se espera remodelar/adecuar</t>
        </r>
        <r>
          <rPr>
            <sz val="9"/>
            <color indexed="81"/>
            <rFont val="Tahoma"/>
            <family val="2"/>
          </rPr>
          <t xml:space="preserve">
</t>
        </r>
      </text>
    </comment>
    <comment ref="CM17" authorId="0">
      <text>
        <r>
          <rPr>
            <b/>
            <sz val="9"/>
            <color indexed="81"/>
            <rFont val="Tahoma"/>
            <family val="2"/>
          </rPr>
          <t>Anotar el número total de metros cuadrados que implica la remodelación de los cubículos</t>
        </r>
        <r>
          <rPr>
            <sz val="9"/>
            <color indexed="81"/>
            <rFont val="Tahoma"/>
            <family val="2"/>
          </rPr>
          <t xml:space="preserve">
</t>
        </r>
      </text>
    </comment>
    <comment ref="CN17" authorId="0">
      <text>
        <r>
          <rPr>
            <b/>
            <sz val="9"/>
            <color indexed="81"/>
            <rFont val="Tahoma"/>
            <family val="2"/>
          </rPr>
          <t>Anotar el número total de bibliotecas que se espera remodelar/adecuar</t>
        </r>
        <r>
          <rPr>
            <sz val="9"/>
            <color indexed="81"/>
            <rFont val="Tahoma"/>
            <family val="2"/>
          </rPr>
          <t xml:space="preserve">
</t>
        </r>
      </text>
    </comment>
    <comment ref="CO17" authorId="0">
      <text>
        <r>
          <rPr>
            <b/>
            <sz val="9"/>
            <color indexed="81"/>
            <rFont val="Tahoma"/>
            <family val="2"/>
          </rPr>
          <t>Anotar el número total de metros cuadrados que implica la remodelación de las bibliotecas</t>
        </r>
        <r>
          <rPr>
            <sz val="9"/>
            <color indexed="81"/>
            <rFont val="Tahoma"/>
            <family val="2"/>
          </rPr>
          <t xml:space="preserve">
</t>
        </r>
      </text>
    </comment>
    <comment ref="CP17" authorId="0">
      <text>
        <r>
          <rPr>
            <b/>
            <sz val="9"/>
            <color indexed="81"/>
            <rFont val="Tahoma"/>
            <family val="2"/>
          </rPr>
          <t>Anotar el número total de auditorios que se espera remodelar/adecuar</t>
        </r>
        <r>
          <rPr>
            <sz val="9"/>
            <color indexed="81"/>
            <rFont val="Tahoma"/>
            <family val="2"/>
          </rPr>
          <t xml:space="preserve">
</t>
        </r>
      </text>
    </comment>
    <comment ref="CQ17" authorId="0">
      <text>
        <r>
          <rPr>
            <b/>
            <sz val="9"/>
            <color indexed="81"/>
            <rFont val="Tahoma"/>
            <family val="2"/>
          </rPr>
          <t>Anotar el número total de metros cuadrados que implica la remodelación de los auditorios</t>
        </r>
        <r>
          <rPr>
            <sz val="9"/>
            <color indexed="81"/>
            <rFont val="Tahoma"/>
            <family val="2"/>
          </rPr>
          <t xml:space="preserve">
</t>
        </r>
      </text>
    </comment>
    <comment ref="CR17" authorId="0">
      <text>
        <r>
          <rPr>
            <b/>
            <sz val="9"/>
            <color indexed="81"/>
            <rFont val="Tahoma"/>
            <family val="2"/>
          </rPr>
          <t>Anotar el número total de oficinas académicas que se espera remodelar/adecuar</t>
        </r>
        <r>
          <rPr>
            <sz val="9"/>
            <color indexed="81"/>
            <rFont val="Tahoma"/>
            <family val="2"/>
          </rPr>
          <t xml:space="preserve">
</t>
        </r>
      </text>
    </comment>
    <comment ref="CS17" authorId="0">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T17" authorId="0">
      <text>
        <r>
          <rPr>
            <b/>
            <sz val="9"/>
            <color indexed="81"/>
            <rFont val="Tahoma"/>
            <family val="2"/>
          </rPr>
          <t>Anotar el número total de oficinas administrativas que se espera remodelar/adecuar</t>
        </r>
        <r>
          <rPr>
            <sz val="9"/>
            <color indexed="81"/>
            <rFont val="Tahoma"/>
            <family val="2"/>
          </rPr>
          <t xml:space="preserve">
</t>
        </r>
      </text>
    </comment>
    <comment ref="CU17" authorId="0">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V17" authorId="0">
      <text>
        <r>
          <rPr>
            <b/>
            <sz val="9"/>
            <color indexed="81"/>
            <rFont val="Tahoma"/>
            <family val="2"/>
          </rPr>
          <t>Anotar el número total de centros de cómputo que se espera remodelar/adecuar</t>
        </r>
        <r>
          <rPr>
            <sz val="9"/>
            <color indexed="81"/>
            <rFont val="Tahoma"/>
            <family val="2"/>
          </rPr>
          <t xml:space="preserve">
</t>
        </r>
      </text>
    </comment>
    <comment ref="CW17" authorId="0">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CX17" authorId="0">
      <text>
        <r>
          <rPr>
            <b/>
            <sz val="9"/>
            <color indexed="81"/>
            <rFont val="Tahoma"/>
            <family val="2"/>
          </rPr>
          <t>Anotar el número total de centros de idiomas que se espera remodelar/adecuar</t>
        </r>
        <r>
          <rPr>
            <sz val="9"/>
            <color indexed="81"/>
            <rFont val="Tahoma"/>
            <family val="2"/>
          </rPr>
          <t xml:space="preserve">
</t>
        </r>
      </text>
    </comment>
    <comment ref="CY17" authorId="0">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CZ17" authorId="0">
      <text>
        <r>
          <rPr>
            <b/>
            <sz val="9"/>
            <color indexed="81"/>
            <rFont val="Tahoma"/>
            <family val="2"/>
          </rPr>
          <t>Anotar el número total de aulas magnas que se espera remodelar/adecuar</t>
        </r>
        <r>
          <rPr>
            <sz val="9"/>
            <color indexed="81"/>
            <rFont val="Tahoma"/>
            <family val="2"/>
          </rPr>
          <t xml:space="preserve">
</t>
        </r>
      </text>
    </comment>
    <comment ref="DA17" authorId="0">
      <text>
        <r>
          <rPr>
            <b/>
            <sz val="9"/>
            <color indexed="81"/>
            <rFont val="Tahoma"/>
            <family val="2"/>
          </rPr>
          <t>Anotar el número total de metros cuadrados que implica la remodelación de las aulas magnas</t>
        </r>
        <r>
          <rPr>
            <sz val="9"/>
            <color indexed="81"/>
            <rFont val="Tahoma"/>
            <family val="2"/>
          </rPr>
          <t xml:space="preserve">
</t>
        </r>
      </text>
    </comment>
    <comment ref="DB17" authorId="0">
      <text>
        <r>
          <rPr>
            <b/>
            <sz val="9"/>
            <color indexed="81"/>
            <rFont val="Tahoma"/>
            <family val="2"/>
          </rPr>
          <t>Anotar el número total de aulas de usos múltiples que se espera remodelar/adecuar</t>
        </r>
        <r>
          <rPr>
            <sz val="9"/>
            <color indexed="81"/>
            <rFont val="Tahoma"/>
            <family val="2"/>
          </rPr>
          <t xml:space="preserve">
</t>
        </r>
      </text>
    </comment>
    <comment ref="DC17" authorId="0">
      <text>
        <r>
          <rPr>
            <b/>
            <sz val="9"/>
            <color indexed="81"/>
            <rFont val="Tahoma"/>
            <family val="2"/>
          </rPr>
          <t>Anotar el número total de metros cuadrados que implica la remodelación de las aulas de usos múltiples</t>
        </r>
        <r>
          <rPr>
            <sz val="9"/>
            <color indexed="81"/>
            <rFont val="Tahoma"/>
            <family val="2"/>
          </rPr>
          <t xml:space="preserve">
</t>
        </r>
      </text>
    </comment>
    <comment ref="DD17" authorId="0">
      <text>
        <r>
          <rPr>
            <b/>
            <sz val="9"/>
            <color indexed="81"/>
            <rFont val="Tahoma"/>
            <family val="2"/>
          </rPr>
          <t>Anotar el número total de aulas didácticas que se espera remodelar/adecuar</t>
        </r>
        <r>
          <rPr>
            <sz val="9"/>
            <color indexed="81"/>
            <rFont val="Tahoma"/>
            <family val="2"/>
          </rPr>
          <t xml:space="preserve">
</t>
        </r>
      </text>
    </comment>
    <comment ref="DE17" authorId="0">
      <text>
        <r>
          <rPr>
            <sz val="9"/>
            <color indexed="81"/>
            <rFont val="Tahoma"/>
            <family val="2"/>
          </rPr>
          <t xml:space="preserve">Anotar el número total de metros cuadrados que implica la remodelación de las aulas didácticas
</t>
        </r>
      </text>
    </comment>
    <comment ref="DF17" authorId="0">
      <text>
        <r>
          <rPr>
            <b/>
            <sz val="9"/>
            <color indexed="81"/>
            <rFont val="Tahoma"/>
            <family val="2"/>
          </rPr>
          <t>Anotar el número total de áreas comunes que se espera remodelar/adecuar</t>
        </r>
        <r>
          <rPr>
            <sz val="9"/>
            <color indexed="81"/>
            <rFont val="Tahoma"/>
            <family val="2"/>
          </rPr>
          <t xml:space="preserve">
</t>
        </r>
      </text>
    </comment>
    <comment ref="DG17" authorId="0">
      <text>
        <r>
          <rPr>
            <b/>
            <sz val="9"/>
            <color indexed="81"/>
            <rFont val="Tahoma"/>
            <family val="2"/>
          </rPr>
          <t>Anotar el número total de metros cuadrados que implica la remodelación de las áreas comunes</t>
        </r>
        <r>
          <rPr>
            <sz val="9"/>
            <color indexed="81"/>
            <rFont val="Tahoma"/>
            <family val="2"/>
          </rPr>
          <t xml:space="preserve">
</t>
        </r>
      </text>
    </comment>
    <comment ref="DH17" authorId="0">
      <text>
        <r>
          <rPr>
            <b/>
            <sz val="9"/>
            <color indexed="81"/>
            <rFont val="Tahoma"/>
            <family val="2"/>
          </rPr>
          <t>Anotar el número total de sanitarios que se espera remodelar/adecuar</t>
        </r>
        <r>
          <rPr>
            <sz val="9"/>
            <color indexed="81"/>
            <rFont val="Tahoma"/>
            <family val="2"/>
          </rPr>
          <t xml:space="preserve">
</t>
        </r>
      </text>
    </comment>
    <comment ref="DI17" authorId="0">
      <text>
        <r>
          <rPr>
            <b/>
            <sz val="9"/>
            <color indexed="81"/>
            <rFont val="Tahoma"/>
            <family val="2"/>
          </rPr>
          <t>Anotar el número total de metros cuadrados que implica la remodelación de los sanitarios</t>
        </r>
        <r>
          <rPr>
            <sz val="9"/>
            <color indexed="81"/>
            <rFont val="Tahoma"/>
            <family val="2"/>
          </rPr>
          <t xml:space="preserve">
</t>
        </r>
      </text>
    </comment>
    <comment ref="DJ17" authorId="0">
      <text>
        <r>
          <rPr>
            <b/>
            <sz val="9"/>
            <color indexed="81"/>
            <rFont val="Tahoma"/>
            <family val="2"/>
          </rPr>
          <t>Anotar el número total de espacios físicos que se espera remodelar/adecuar</t>
        </r>
        <r>
          <rPr>
            <sz val="9"/>
            <color indexed="81"/>
            <rFont val="Tahoma"/>
            <family val="2"/>
          </rPr>
          <t xml:space="preserve">
</t>
        </r>
      </text>
    </comment>
    <comment ref="DK17" authorId="0">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L17" authorId="0">
      <text>
        <r>
          <rPr>
            <b/>
            <sz val="9"/>
            <color indexed="81"/>
            <rFont val="Tahoma"/>
            <family val="2"/>
          </rPr>
          <t>listar los espacios físicos</t>
        </r>
        <r>
          <rPr>
            <sz val="9"/>
            <color indexed="81"/>
            <rFont val="Tahoma"/>
            <family val="2"/>
          </rPr>
          <t xml:space="preserve">
</t>
        </r>
      </text>
    </comment>
    <comment ref="DM17" authorId="0">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N17" authorId="0">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O17" authorId="0">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P17" authorId="0">
      <text>
        <r>
          <rPr>
            <b/>
            <sz val="9"/>
            <color indexed="81"/>
            <rFont val="Tahoma"/>
            <family val="2"/>
          </rPr>
          <t>Anotar el número total de aulas que se espera ampliar</t>
        </r>
      </text>
    </comment>
    <comment ref="DQ17" authorId="0">
      <text>
        <r>
          <rPr>
            <b/>
            <sz val="9"/>
            <color indexed="81"/>
            <rFont val="Tahoma"/>
            <family val="2"/>
          </rPr>
          <t>Anotar el número total de metros cuadrados que implica la ampliación de las aulas</t>
        </r>
        <r>
          <rPr>
            <sz val="9"/>
            <color indexed="81"/>
            <rFont val="Tahoma"/>
            <family val="2"/>
          </rPr>
          <t xml:space="preserve">
</t>
        </r>
      </text>
    </comment>
    <comment ref="DR17" authorId="0">
      <text>
        <r>
          <rPr>
            <b/>
            <sz val="9"/>
            <color indexed="81"/>
            <rFont val="Tahoma"/>
            <family val="2"/>
          </rPr>
          <t>Anotar el número total de talleres que se espera ampliar</t>
        </r>
        <r>
          <rPr>
            <sz val="9"/>
            <color indexed="81"/>
            <rFont val="Tahoma"/>
            <family val="2"/>
          </rPr>
          <t xml:space="preserve">
</t>
        </r>
      </text>
    </comment>
    <comment ref="DS17" authorId="0">
      <text>
        <r>
          <rPr>
            <b/>
            <sz val="9"/>
            <color indexed="81"/>
            <rFont val="Tahoma"/>
            <family val="2"/>
          </rPr>
          <t>Anotar el número total de metros cuadrados que implica la amplición de los talleres</t>
        </r>
        <r>
          <rPr>
            <sz val="9"/>
            <color indexed="81"/>
            <rFont val="Tahoma"/>
            <family val="2"/>
          </rPr>
          <t xml:space="preserve">
</t>
        </r>
      </text>
    </comment>
    <comment ref="DT17" authorId="0">
      <text>
        <r>
          <rPr>
            <b/>
            <sz val="9"/>
            <color indexed="81"/>
            <rFont val="Tahoma"/>
            <family val="2"/>
          </rPr>
          <t>Anotar el número total de laboratorios que se espera ampliar</t>
        </r>
        <r>
          <rPr>
            <sz val="9"/>
            <color indexed="81"/>
            <rFont val="Tahoma"/>
            <family val="2"/>
          </rPr>
          <t xml:space="preserve">
</t>
        </r>
      </text>
    </comment>
    <comment ref="DU17" authorId="0">
      <text>
        <r>
          <rPr>
            <b/>
            <sz val="9"/>
            <color indexed="81"/>
            <rFont val="Tahoma"/>
            <family val="2"/>
          </rPr>
          <t>Anotar el número total de metros cuadrados que implica la ampliación de los laboratorios</t>
        </r>
        <r>
          <rPr>
            <sz val="9"/>
            <color indexed="81"/>
            <rFont val="Tahoma"/>
            <family val="2"/>
          </rPr>
          <t xml:space="preserve">
</t>
        </r>
      </text>
    </comment>
    <comment ref="DV17" authorId="0">
      <text>
        <r>
          <rPr>
            <b/>
            <sz val="9"/>
            <color indexed="81"/>
            <rFont val="Tahoma"/>
            <family val="2"/>
          </rPr>
          <t>Anotar el número total de cubículos que se espera ampliar</t>
        </r>
        <r>
          <rPr>
            <sz val="9"/>
            <color indexed="81"/>
            <rFont val="Tahoma"/>
            <family val="2"/>
          </rPr>
          <t xml:space="preserve">
</t>
        </r>
      </text>
    </comment>
    <comment ref="DW17" authorId="0">
      <text>
        <r>
          <rPr>
            <b/>
            <sz val="9"/>
            <color indexed="81"/>
            <rFont val="Tahoma"/>
            <family val="2"/>
          </rPr>
          <t>Anotar el número total de metros cuadrados que implica la ampliación de los cubículos</t>
        </r>
        <r>
          <rPr>
            <sz val="9"/>
            <color indexed="81"/>
            <rFont val="Tahoma"/>
            <family val="2"/>
          </rPr>
          <t xml:space="preserve">
</t>
        </r>
      </text>
    </comment>
    <comment ref="DX17" authorId="0">
      <text>
        <r>
          <rPr>
            <b/>
            <sz val="9"/>
            <color indexed="81"/>
            <rFont val="Tahoma"/>
            <family val="2"/>
          </rPr>
          <t>Anotar el número total de bibliotecas que se espera ampliar</t>
        </r>
        <r>
          <rPr>
            <sz val="9"/>
            <color indexed="81"/>
            <rFont val="Tahoma"/>
            <family val="2"/>
          </rPr>
          <t xml:space="preserve">
</t>
        </r>
      </text>
    </comment>
    <comment ref="DY17" authorId="0">
      <text>
        <r>
          <rPr>
            <b/>
            <sz val="9"/>
            <color indexed="81"/>
            <rFont val="Tahoma"/>
            <family val="2"/>
          </rPr>
          <t>Anotar el número total de metros cuadrados que implica la ampliación de las bibliotecas</t>
        </r>
        <r>
          <rPr>
            <sz val="9"/>
            <color indexed="81"/>
            <rFont val="Tahoma"/>
            <family val="2"/>
          </rPr>
          <t xml:space="preserve">
</t>
        </r>
      </text>
    </comment>
    <comment ref="DZ17" authorId="0">
      <text>
        <r>
          <rPr>
            <b/>
            <sz val="9"/>
            <color indexed="81"/>
            <rFont val="Tahoma"/>
            <family val="2"/>
          </rPr>
          <t>Anotar el número total de auditorios que se espera ampliar</t>
        </r>
        <r>
          <rPr>
            <sz val="9"/>
            <color indexed="81"/>
            <rFont val="Tahoma"/>
            <family val="2"/>
          </rPr>
          <t xml:space="preserve">
</t>
        </r>
      </text>
    </comment>
    <comment ref="EA17" authorId="0">
      <text>
        <r>
          <rPr>
            <b/>
            <sz val="9"/>
            <color indexed="81"/>
            <rFont val="Tahoma"/>
            <family val="2"/>
          </rPr>
          <t>Anotar el número total de metros cuadrados que implica la ampliación de los auditorios</t>
        </r>
        <r>
          <rPr>
            <sz val="9"/>
            <color indexed="81"/>
            <rFont val="Tahoma"/>
            <family val="2"/>
          </rPr>
          <t xml:space="preserve">
</t>
        </r>
      </text>
    </comment>
    <comment ref="EB17" authorId="0">
      <text>
        <r>
          <rPr>
            <b/>
            <sz val="9"/>
            <color indexed="81"/>
            <rFont val="Tahoma"/>
            <family val="2"/>
          </rPr>
          <t>Anotar el número total de oficinas académicas que se espera ampliar</t>
        </r>
        <r>
          <rPr>
            <sz val="9"/>
            <color indexed="81"/>
            <rFont val="Tahoma"/>
            <family val="2"/>
          </rPr>
          <t xml:space="preserve">
</t>
        </r>
      </text>
    </comment>
    <comment ref="EC17" authorId="0">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D17" authorId="0">
      <text>
        <r>
          <rPr>
            <b/>
            <sz val="9"/>
            <color indexed="81"/>
            <rFont val="Tahoma"/>
            <family val="2"/>
          </rPr>
          <t>Anotar el número total de oficinas administrativas que se espera ampliar</t>
        </r>
        <r>
          <rPr>
            <sz val="9"/>
            <color indexed="81"/>
            <rFont val="Tahoma"/>
            <family val="2"/>
          </rPr>
          <t xml:space="preserve">
</t>
        </r>
      </text>
    </comment>
    <comment ref="EE17" authorId="0">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F17" authorId="0">
      <text>
        <r>
          <rPr>
            <b/>
            <sz val="9"/>
            <color indexed="81"/>
            <rFont val="Tahoma"/>
            <family val="2"/>
          </rPr>
          <t>Anotar el número total de centros de cómputo que se espera ampliar</t>
        </r>
        <r>
          <rPr>
            <sz val="9"/>
            <color indexed="81"/>
            <rFont val="Tahoma"/>
            <family val="2"/>
          </rPr>
          <t xml:space="preserve">
</t>
        </r>
      </text>
    </comment>
    <comment ref="EG17" authorId="0">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H17" authorId="0">
      <text>
        <r>
          <rPr>
            <b/>
            <sz val="9"/>
            <color indexed="81"/>
            <rFont val="Tahoma"/>
            <family val="2"/>
          </rPr>
          <t>Anotar el número total de centros de idiomas que se espera ampliar</t>
        </r>
        <r>
          <rPr>
            <sz val="9"/>
            <color indexed="81"/>
            <rFont val="Tahoma"/>
            <family val="2"/>
          </rPr>
          <t xml:space="preserve">
</t>
        </r>
      </text>
    </comment>
    <comment ref="EI17" authorId="0">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J17" authorId="0">
      <text>
        <r>
          <rPr>
            <b/>
            <sz val="9"/>
            <color indexed="81"/>
            <rFont val="Tahoma"/>
            <family val="2"/>
          </rPr>
          <t>Anotar el número total de aulas magnas que se espera ampliar</t>
        </r>
        <r>
          <rPr>
            <sz val="9"/>
            <color indexed="81"/>
            <rFont val="Tahoma"/>
            <family val="2"/>
          </rPr>
          <t xml:space="preserve">
</t>
        </r>
      </text>
    </comment>
    <comment ref="EK17" authorId="0">
      <text>
        <r>
          <rPr>
            <b/>
            <sz val="9"/>
            <color indexed="81"/>
            <rFont val="Tahoma"/>
            <family val="2"/>
          </rPr>
          <t>Anotar el número total de metros cuadrados que implica la ampliación de las aulas magnas</t>
        </r>
        <r>
          <rPr>
            <sz val="9"/>
            <color indexed="81"/>
            <rFont val="Tahoma"/>
            <family val="2"/>
          </rPr>
          <t xml:space="preserve">
</t>
        </r>
      </text>
    </comment>
    <comment ref="EL17" authorId="0">
      <text>
        <r>
          <rPr>
            <b/>
            <sz val="9"/>
            <color indexed="81"/>
            <rFont val="Tahoma"/>
            <family val="2"/>
          </rPr>
          <t>Anotar el número total de aulas de usos múltiples que se espera ampliar</t>
        </r>
        <r>
          <rPr>
            <sz val="9"/>
            <color indexed="81"/>
            <rFont val="Tahoma"/>
            <family val="2"/>
          </rPr>
          <t xml:space="preserve">
</t>
        </r>
      </text>
    </comment>
    <comment ref="EM17" authorId="0">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N17" authorId="0">
      <text>
        <r>
          <rPr>
            <b/>
            <sz val="9"/>
            <color indexed="81"/>
            <rFont val="Tahoma"/>
            <family val="2"/>
          </rPr>
          <t>Anotar el número total de aulas didácticas que se espera ampliar</t>
        </r>
        <r>
          <rPr>
            <sz val="9"/>
            <color indexed="81"/>
            <rFont val="Tahoma"/>
            <family val="2"/>
          </rPr>
          <t xml:space="preserve">
</t>
        </r>
      </text>
    </comment>
    <comment ref="EO17" authorId="0">
      <text>
        <r>
          <rPr>
            <sz val="9"/>
            <color indexed="81"/>
            <rFont val="Tahoma"/>
            <family val="2"/>
          </rPr>
          <t xml:space="preserve">Anotar el número total de metros cuadrados que implica la ampliaciónde las aulas didácticas
</t>
        </r>
      </text>
    </comment>
    <comment ref="EP17" authorId="0">
      <text>
        <r>
          <rPr>
            <b/>
            <sz val="9"/>
            <color indexed="81"/>
            <rFont val="Tahoma"/>
            <family val="2"/>
          </rPr>
          <t>Anotar el número total de áreas comunes que se espera ampliar</t>
        </r>
        <r>
          <rPr>
            <sz val="9"/>
            <color indexed="81"/>
            <rFont val="Tahoma"/>
            <family val="2"/>
          </rPr>
          <t xml:space="preserve">
</t>
        </r>
      </text>
    </comment>
    <comment ref="EQ17" authorId="0">
      <text>
        <r>
          <rPr>
            <b/>
            <sz val="9"/>
            <color indexed="81"/>
            <rFont val="Tahoma"/>
            <family val="2"/>
          </rPr>
          <t>Anotar el número total de metros cuadrados que implica la ampliación de las áreas comunes</t>
        </r>
        <r>
          <rPr>
            <sz val="9"/>
            <color indexed="81"/>
            <rFont val="Tahoma"/>
            <family val="2"/>
          </rPr>
          <t xml:space="preserve">
</t>
        </r>
      </text>
    </comment>
    <comment ref="ER17" authorId="0">
      <text>
        <r>
          <rPr>
            <b/>
            <sz val="9"/>
            <color indexed="81"/>
            <rFont val="Tahoma"/>
            <family val="2"/>
          </rPr>
          <t>Anotar el número total de sanitarios que se espera ampliar</t>
        </r>
        <r>
          <rPr>
            <sz val="9"/>
            <color indexed="81"/>
            <rFont val="Tahoma"/>
            <family val="2"/>
          </rPr>
          <t xml:space="preserve">
</t>
        </r>
      </text>
    </comment>
    <comment ref="ES17" authorId="0">
      <text>
        <r>
          <rPr>
            <b/>
            <sz val="9"/>
            <color indexed="81"/>
            <rFont val="Tahoma"/>
            <family val="2"/>
          </rPr>
          <t>Anotar el número total de metros cuadrados que implica la ampliación de los sanitarios</t>
        </r>
        <r>
          <rPr>
            <sz val="9"/>
            <color indexed="81"/>
            <rFont val="Tahoma"/>
            <family val="2"/>
          </rPr>
          <t xml:space="preserve">
</t>
        </r>
      </text>
    </comment>
    <comment ref="ET17" authorId="0">
      <text>
        <r>
          <rPr>
            <b/>
            <sz val="9"/>
            <color indexed="81"/>
            <rFont val="Tahoma"/>
            <family val="2"/>
          </rPr>
          <t>Anotar el número total de espacios físicos que se espera ampliar</t>
        </r>
        <r>
          <rPr>
            <sz val="9"/>
            <color indexed="81"/>
            <rFont val="Tahoma"/>
            <family val="2"/>
          </rPr>
          <t xml:space="preserve">
</t>
        </r>
      </text>
    </comment>
    <comment ref="EU17" authorId="0">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V17" authorId="0">
      <text>
        <r>
          <rPr>
            <b/>
            <sz val="9"/>
            <color indexed="81"/>
            <rFont val="Tahoma"/>
            <family val="2"/>
          </rPr>
          <t>listar los espacios físicos</t>
        </r>
        <r>
          <rPr>
            <sz val="9"/>
            <color indexed="81"/>
            <rFont val="Tahoma"/>
            <family val="2"/>
          </rPr>
          <t xml:space="preserve">
</t>
        </r>
      </text>
    </comment>
    <comment ref="EW17" authorId="0">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EX17" authorId="0">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EY17" authorId="0">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 ref="B20" authorId="2">
      <text>
        <r>
          <rPr>
            <b/>
            <sz val="9"/>
            <color indexed="81"/>
            <rFont val="Tahoma"/>
            <family val="2"/>
          </rPr>
          <t xml:space="preserve">
Anotar la suma total de los montos en pesos Ejemplo: $123,456,234.00</t>
        </r>
        <r>
          <rPr>
            <sz val="9"/>
            <color indexed="81"/>
            <rFont val="Tahoma"/>
            <family val="2"/>
          </rPr>
          <t xml:space="preserve">
</t>
        </r>
      </text>
    </comment>
  </commentList>
</comments>
</file>

<file path=xl/comments2.xml><?xml version="1.0" encoding="utf-8"?>
<comments xmlns="http://schemas.openxmlformats.org/spreadsheetml/2006/main">
  <authors>
    <author>Rocío Chávez Mayo</author>
    <author>Carlos Villar</author>
    <author>Marisela Baker</author>
  </authors>
  <commentList>
    <comment ref="E8" authorId="0">
      <text>
        <r>
          <rPr>
            <b/>
            <sz val="9"/>
            <color indexed="81"/>
            <rFont val="Tahoma"/>
            <family val="2"/>
          </rPr>
          <t>Datos correspondientes al responsable institucional de planeación</t>
        </r>
        <r>
          <rPr>
            <sz val="9"/>
            <color indexed="81"/>
            <rFont val="Tahoma"/>
            <family val="2"/>
          </rPr>
          <t xml:space="preserve">
</t>
        </r>
      </text>
    </comment>
    <comment ref="B9" authorId="1">
      <text>
        <r>
          <rPr>
            <b/>
            <sz val="9"/>
            <color indexed="81"/>
            <rFont val="Arial"/>
            <family val="2"/>
          </rPr>
          <t>Se anotará en extenso el nombre de la institución</t>
        </r>
      </text>
    </comment>
    <comment ref="C9" authorId="0">
      <text>
        <r>
          <rPr>
            <b/>
            <sz val="9"/>
            <color indexed="81"/>
            <rFont val="Tahoma"/>
            <family val="2"/>
          </rPr>
          <t>Se anotará nombre completo con grado académico del responsable de planeación o de obras y mantenimiento, según corresponda.</t>
        </r>
        <r>
          <rPr>
            <sz val="9"/>
            <color indexed="81"/>
            <rFont val="Tahoma"/>
            <family val="2"/>
          </rPr>
          <t xml:space="preserve">
</t>
        </r>
      </text>
    </comment>
    <comment ref="C10" authorId="0">
      <text>
        <r>
          <rPr>
            <b/>
            <sz val="9"/>
            <color indexed="81"/>
            <rFont val="Tahoma"/>
            <family val="2"/>
          </rPr>
          <t>Se anotará el nombre completo del cargo.</t>
        </r>
        <r>
          <rPr>
            <sz val="9"/>
            <color indexed="81"/>
            <rFont val="Tahoma"/>
            <family val="2"/>
          </rPr>
          <t xml:space="preserve">
</t>
        </r>
      </text>
    </comment>
    <comment ref="B11" authorId="0">
      <text>
        <r>
          <rPr>
            <b/>
            <sz val="9"/>
            <color indexed="81"/>
            <rFont val="Tahoma"/>
            <family val="2"/>
          </rPr>
          <t>Se escribirá el estado en el que se ubica la institución</t>
        </r>
      </text>
    </comment>
    <comment ref="C11" authorId="0">
      <text>
        <r>
          <rPr>
            <b/>
            <sz val="9"/>
            <color indexed="81"/>
            <rFont val="Tahoma"/>
            <family val="2"/>
          </rPr>
          <t>Se anotarán al menos dos números telefónicos incluyendo la clave lada y las extensiones.</t>
        </r>
        <r>
          <rPr>
            <sz val="9"/>
            <color indexed="81"/>
            <rFont val="Tahoma"/>
            <family val="2"/>
          </rPr>
          <t xml:space="preserve">
</t>
        </r>
      </text>
    </comment>
    <comment ref="C12" authorId="0">
      <text>
        <r>
          <rPr>
            <sz val="9"/>
            <color indexed="81"/>
            <rFont val="Tahoma"/>
            <family val="2"/>
          </rPr>
          <t>Se anotarán al menos dos correos electrónicos</t>
        </r>
      </text>
    </comment>
    <comment ref="B13" authorId="0">
      <text>
        <r>
          <rPr>
            <b/>
            <sz val="9"/>
            <color indexed="81"/>
            <rFont val="Tahoma"/>
            <family val="2"/>
          </rPr>
          <t>Se anotará la clave asignada a la  institución de acuerdo con el formato 911</t>
        </r>
      </text>
    </comment>
    <comment ref="A15" authorId="1">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Y15" authorId="1">
      <text>
        <r>
          <rPr>
            <b/>
            <sz val="9"/>
            <color indexed="81"/>
            <rFont val="Arial"/>
            <family val="2"/>
          </rPr>
          <t>Refiere a la población estudiantil y planta académica que se verá beneficiada con las obras</t>
        </r>
      </text>
    </comment>
    <comment ref="AC15" authorId="0">
      <text>
        <r>
          <rPr>
            <b/>
            <sz val="9"/>
            <color indexed="81"/>
            <rFont val="Tahoma"/>
            <family val="2"/>
          </rPr>
          <t>Anotar el número total de alumnos registrados en la DES que se beneficia con la obra. Si la obra aplica a más de una DES, anotar el número de alumnos de cada una de ellas, por separado, no sumar</t>
        </r>
        <r>
          <rPr>
            <sz val="9"/>
            <color indexed="81"/>
            <rFont val="Tahoma"/>
            <family val="2"/>
          </rPr>
          <t xml:space="preserve">
</t>
        </r>
      </text>
    </comment>
    <comment ref="AH15" authorId="0">
      <text>
        <r>
          <rPr>
            <b/>
            <sz val="9"/>
            <color indexed="81"/>
            <rFont val="Tahoma"/>
            <family val="2"/>
          </rPr>
          <t>Ubicación detallada de la obra</t>
        </r>
        <r>
          <rPr>
            <sz val="9"/>
            <color indexed="81"/>
            <rFont val="Tahoma"/>
            <family val="2"/>
          </rPr>
          <t xml:space="preserve">
</t>
        </r>
      </text>
    </comment>
    <comment ref="AQ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T15" authorId="0">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V15" authorId="0">
      <text>
        <r>
          <rPr>
            <b/>
            <sz val="9"/>
            <color indexed="81"/>
            <rFont val="Tahoma"/>
            <family val="2"/>
          </rPr>
          <t>Se entiende por construcción, la edificación de una nueva obra</t>
        </r>
        <r>
          <rPr>
            <sz val="9"/>
            <color indexed="81"/>
            <rFont val="Tahoma"/>
            <family val="2"/>
          </rPr>
          <t xml:space="preserve">
</t>
        </r>
      </text>
    </comment>
    <comment ref="CF15" authorId="0">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P15" authorId="0">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0">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0">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D16" authorId="0">
      <text>
        <r>
          <rPr>
            <sz val="9"/>
            <color indexed="81"/>
            <rFont val="Tahoma"/>
            <family val="2"/>
          </rPr>
          <t xml:space="preserve">Se anotará el monto ejercido
</t>
        </r>
      </text>
    </comment>
    <comment ref="E16" authorId="1">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F16" authorId="0">
      <text>
        <r>
          <rPr>
            <sz val="9"/>
            <color indexed="81"/>
            <rFont val="Tahoma"/>
            <family val="2"/>
          </rPr>
          <t xml:space="preserve">Se anotará el avance físico 
</t>
        </r>
      </text>
    </comment>
    <comment ref="H16" authorId="1">
      <text>
        <r>
          <rPr>
            <sz val="8"/>
            <color indexed="81"/>
            <rFont val="Arial"/>
            <family val="2"/>
          </rPr>
          <t>Por política de la SEP, se da prioridad a las obras de continuidad, por lo que es importante señalarlo</t>
        </r>
      </text>
    </comment>
    <comment ref="L16" authorId="0">
      <text>
        <r>
          <rPr>
            <sz val="9"/>
            <color indexed="81"/>
            <rFont val="Tahoma"/>
            <family val="2"/>
          </rPr>
          <t xml:space="preserve">Se refiere a los recursos aportados para una obra, que provienen de otras fuentes distintas al FAM
</t>
        </r>
      </text>
    </comment>
    <comment ref="U16" authorId="0">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V16" authorId="0">
      <text>
        <r>
          <rPr>
            <b/>
            <sz val="9"/>
            <color indexed="81"/>
            <rFont val="Tahoma"/>
            <family val="2"/>
          </rPr>
          <t>Anotar una breve justificación académica</t>
        </r>
      </text>
    </comment>
    <comment ref="W16" authorId="0">
      <text>
        <r>
          <rPr>
            <b/>
            <sz val="9"/>
            <color indexed="81"/>
            <rFont val="Tahoma"/>
            <family val="2"/>
          </rPr>
          <t>Marcar con una "X" si la institución ya realizó el estudio de mecánica de suelos de la obra</t>
        </r>
        <r>
          <rPr>
            <sz val="9"/>
            <color indexed="81"/>
            <rFont val="Tahoma"/>
            <family val="2"/>
          </rPr>
          <t xml:space="preserve">
</t>
        </r>
      </text>
    </comment>
    <comment ref="X16" authorId="0">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B16" authorId="1">
      <text>
        <r>
          <rPr>
            <b/>
            <sz val="9"/>
            <color indexed="81"/>
            <rFont val="Arial"/>
            <family val="2"/>
          </rPr>
          <t>Anotar el número de académicos que se verán beneficiados con la realización de la obra. Incluir PTC, PA y de Medio Tiempo</t>
        </r>
      </text>
    </comment>
    <comment ref="AD16" authorId="0">
      <text>
        <r>
          <rPr>
            <b/>
            <sz val="9"/>
            <color indexed="81"/>
            <rFont val="Tahoma"/>
            <family val="2"/>
          </rPr>
          <t>Anotar la fecha probable de inicio de la obra</t>
        </r>
        <r>
          <rPr>
            <sz val="9"/>
            <color indexed="81"/>
            <rFont val="Tahoma"/>
            <family val="2"/>
          </rPr>
          <t xml:space="preserve">
</t>
        </r>
      </text>
    </comment>
    <comment ref="AE16" authorId="0">
      <text>
        <r>
          <rPr>
            <b/>
            <sz val="9"/>
            <color indexed="81"/>
            <rFont val="Tahoma"/>
            <family val="2"/>
          </rPr>
          <t>Anotar la fecha probable de término de la obra</t>
        </r>
        <r>
          <rPr>
            <sz val="9"/>
            <color indexed="81"/>
            <rFont val="Tahoma"/>
            <family val="2"/>
          </rPr>
          <t xml:space="preserve">
</t>
        </r>
      </text>
    </comment>
    <comment ref="AF16" authorId="1">
      <text>
        <r>
          <rPr>
            <b/>
            <sz val="9"/>
            <color indexed="81"/>
            <rFont val="Tahoma"/>
            <family val="2"/>
          </rPr>
          <t>Anotar la fecha probable de inauguración</t>
        </r>
      </text>
    </comment>
    <comment ref="AH16" authorId="0">
      <text>
        <r>
          <rPr>
            <b/>
            <sz val="9"/>
            <color indexed="81"/>
            <rFont val="Tahoma"/>
            <family val="2"/>
          </rPr>
          <t>Anotar el nombre de la población o ciudad en donde se llevará a cabo la obra.</t>
        </r>
        <r>
          <rPr>
            <sz val="9"/>
            <color indexed="81"/>
            <rFont val="Tahoma"/>
            <family val="2"/>
          </rPr>
          <t xml:space="preserve">
</t>
        </r>
      </text>
    </comment>
    <comment ref="AI16" authorId="0">
      <text>
        <r>
          <rPr>
            <b/>
            <sz val="9"/>
            <color indexed="81"/>
            <rFont val="Tahoma"/>
            <family val="2"/>
          </rPr>
          <t>Anotar el nombre del municipio en donde estará ubicada la obra</t>
        </r>
        <r>
          <rPr>
            <sz val="9"/>
            <color indexed="81"/>
            <rFont val="Tahoma"/>
            <family val="2"/>
          </rPr>
          <t xml:space="preserve">
</t>
        </r>
      </text>
    </comment>
    <comment ref="AK16" authorId="0">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L16" authorId="0">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M16" authorId="0">
      <text>
        <r>
          <rPr>
            <b/>
            <sz val="9"/>
            <color indexed="81"/>
            <rFont val="Tahoma"/>
            <family val="2"/>
          </rPr>
          <t>Anotar en extenso el nombre de la Facultad y/o Escuela en dónde se llevará a cabo la obra.</t>
        </r>
        <r>
          <rPr>
            <sz val="9"/>
            <color indexed="81"/>
            <rFont val="Tahoma"/>
            <family val="2"/>
          </rPr>
          <t xml:space="preserve">
</t>
        </r>
      </text>
    </comment>
    <comment ref="AN16" authorId="0">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O16" authorId="0">
      <text>
        <r>
          <rPr>
            <b/>
            <sz val="9"/>
            <color indexed="81"/>
            <rFont val="Tahoma"/>
            <family val="2"/>
          </rPr>
          <t>Marcar con una X, solamente si la obras se llevará a cabo en un campus ya existente.</t>
        </r>
        <r>
          <rPr>
            <sz val="9"/>
            <color indexed="81"/>
            <rFont val="Tahoma"/>
            <family val="2"/>
          </rPr>
          <t xml:space="preserve">
</t>
        </r>
      </text>
    </comment>
    <comment ref="AP16" authorId="0">
      <text>
        <r>
          <rPr>
            <b/>
            <sz val="9"/>
            <color indexed="81"/>
            <rFont val="Tahoma"/>
            <family val="2"/>
          </rPr>
          <t>Marcar con una X solamente si la obra se realizará en un nuevo campus</t>
        </r>
        <r>
          <rPr>
            <sz val="9"/>
            <color indexed="81"/>
            <rFont val="Tahoma"/>
            <family val="2"/>
          </rPr>
          <t xml:space="preserve">
</t>
        </r>
      </text>
    </comment>
    <comment ref="AS16" authorId="1">
      <text>
        <r>
          <rPr>
            <sz val="10"/>
            <color indexed="81"/>
            <rFont val="Arial"/>
            <family val="2"/>
          </rPr>
          <t xml:space="preserve">Anotar el monto total apoyado para bienes y servicios, en pesos con dos decimales como máximo.
</t>
        </r>
      </text>
    </comment>
    <comment ref="AT16" authorId="0">
      <text>
        <r>
          <rPr>
            <b/>
            <sz val="9"/>
            <color indexed="81"/>
            <rFont val="Tahoma"/>
            <family val="2"/>
          </rPr>
          <t>Anotar el número total de metros cuadrados que representan el mantenimiento</t>
        </r>
        <r>
          <rPr>
            <sz val="9"/>
            <color indexed="81"/>
            <rFont val="Tahoma"/>
            <family val="2"/>
          </rPr>
          <t xml:space="preserve">
</t>
        </r>
      </text>
    </comment>
    <comment ref="AU16" authorId="0">
      <text>
        <r>
          <rPr>
            <b/>
            <sz val="9"/>
            <color indexed="81"/>
            <rFont val="Tahoma"/>
            <family val="2"/>
          </rPr>
          <t>Anotar, en pesos sin centavos, el recurso para mantenimiento solicitado al FAM. Ejemplo 5,000,000.00</t>
        </r>
        <r>
          <rPr>
            <sz val="9"/>
            <color indexed="81"/>
            <rFont val="Tahoma"/>
            <family val="2"/>
          </rPr>
          <t xml:space="preserve">
</t>
        </r>
      </text>
    </comment>
    <comment ref="BV16" authorId="0">
      <text>
        <r>
          <rPr>
            <b/>
            <sz val="9"/>
            <color indexed="81"/>
            <rFont val="Tahoma"/>
            <family val="2"/>
          </rPr>
          <t>Se entiende por áreas comunes, espacios que no tiene un fin específico, por ejemplo, pasillos, escaleras, salas de espera, estacionamientos, etc.</t>
        </r>
      </text>
    </comment>
    <comment ref="BZ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F16" authorId="0">
      <text>
        <r>
          <rPr>
            <b/>
            <sz val="9"/>
            <color indexed="81"/>
            <rFont val="Tahoma"/>
            <family val="2"/>
          </rPr>
          <t>Se entiende por áreas comunes, espacios que no tiene un fin específico, por ejemplo, pasillos, escaleras, salas de espera, estacionamientos, etc.</t>
        </r>
      </text>
    </comment>
    <comment ref="DJ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EP16" authorId="0">
      <text>
        <r>
          <rPr>
            <b/>
            <sz val="9"/>
            <color indexed="81"/>
            <rFont val="Tahoma"/>
            <family val="2"/>
          </rPr>
          <t>Se entiende por áreas comunes, espacios que no tiene un fin específico, por ejemplo, pasillos, escaleras, salas de espera, estacionamientos, etc.</t>
        </r>
      </text>
    </comment>
    <comment ref="ET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H17" authorId="1">
      <text>
        <r>
          <rPr>
            <sz val="8"/>
            <color indexed="81"/>
            <rFont val="Arial"/>
            <family val="2"/>
          </rPr>
          <t xml:space="preserve">Marcar con una X en esta celda, si la obra es de continuidad, independientemente de la fuente de financiamiento de la etapa anterior
</t>
        </r>
      </text>
    </comment>
    <comment ref="I17" authorId="0">
      <text>
        <r>
          <rPr>
            <sz val="9"/>
            <color indexed="81"/>
            <rFont val="Tahoma"/>
            <family val="2"/>
          </rPr>
          <t xml:space="preserve">Marcar con una "X" si la obra no es de continuidad
</t>
        </r>
      </text>
    </comment>
    <comment ref="J17" authorId="0">
      <text>
        <r>
          <rPr>
            <sz val="9"/>
            <color indexed="81"/>
            <rFont val="Tahoma"/>
            <family val="2"/>
          </rPr>
          <t xml:space="preserve">Si la obra es de continuidad y recibió recursos del FAM, anotar el o los años en que de dio dicho apoyo
</t>
        </r>
      </text>
    </comment>
    <comment ref="K17" authorId="0">
      <text>
        <r>
          <rPr>
            <sz val="9"/>
            <color indexed="81"/>
            <rFont val="Tahoma"/>
            <family val="2"/>
          </rPr>
          <t xml:space="preserve">Anotar, en pesos sin centavos, el total del apoyo recibido. En caso de haber recibido apoyo en más de un año, anotar el monto por cada uno.
</t>
        </r>
      </text>
    </comment>
    <comment ref="L17" authorId="0">
      <text>
        <r>
          <rPr>
            <sz val="9"/>
            <color indexed="81"/>
            <rFont val="Tahoma"/>
            <family val="2"/>
          </rPr>
          <t xml:space="preserve">Anotar el o los nombres de los Fondos cuyos recursos apoyaron la obra anteriormente.
</t>
        </r>
      </text>
    </comment>
    <comment ref="M17" authorId="0">
      <text>
        <r>
          <rPr>
            <sz val="9"/>
            <color indexed="81"/>
            <rFont val="Tahoma"/>
            <family val="2"/>
          </rPr>
          <t xml:space="preserve">Anotar en pesos sin centavos, el monto total del apoyo recibido. En caso de haber sido de más de un fondo, anotar las cantidades por separado para cada uno de ellos.
</t>
        </r>
      </text>
    </comment>
    <comment ref="N17" authorId="1">
      <text>
        <r>
          <rPr>
            <sz val="8"/>
            <color indexed="81"/>
            <rFont val="Arial"/>
            <family val="2"/>
          </rPr>
          <t xml:space="preserve">Anotar una "X" en este espacio, si la obra beneficia a más de una DES
</t>
        </r>
      </text>
    </comment>
    <comment ref="O17" authorId="0">
      <text>
        <r>
          <rPr>
            <b/>
            <sz val="9"/>
            <color indexed="81"/>
            <rFont val="Tahoma"/>
            <family val="2"/>
          </rPr>
          <t>Si la obra solo beneficia a una DES, anotar una "X" en este espacio</t>
        </r>
        <r>
          <rPr>
            <sz val="9"/>
            <color indexed="81"/>
            <rFont val="Tahoma"/>
            <family val="2"/>
          </rPr>
          <t xml:space="preserve">
</t>
        </r>
      </text>
    </comment>
    <comment ref="P17" authorId="0">
      <text>
        <r>
          <rPr>
            <b/>
            <sz val="9"/>
            <color indexed="81"/>
            <rFont val="Tahoma"/>
            <family val="2"/>
          </rPr>
          <t xml:space="preserve">Marcar con una "X" si la obra beneficia a alumnos de Licenciatura y PA
</t>
        </r>
        <r>
          <rPr>
            <sz val="9"/>
            <color indexed="81"/>
            <rFont val="Tahoma"/>
            <family val="2"/>
          </rPr>
          <t xml:space="preserve">
</t>
        </r>
      </text>
    </comment>
    <comment ref="Q17" authorId="0">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R17" authorId="0">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S17" authorId="0">
      <text>
        <r>
          <rPr>
            <b/>
            <sz val="9"/>
            <color indexed="81"/>
            <rFont val="Tahoma"/>
            <family val="2"/>
          </rPr>
          <t>Si se marcó que la obra beneficia a alumnos de posgrado, anotar el nombre en extenso, los programas beneficiados</t>
        </r>
        <r>
          <rPr>
            <sz val="9"/>
            <color indexed="81"/>
            <rFont val="Tahoma"/>
            <family val="2"/>
          </rPr>
          <t xml:space="preserve">
</t>
        </r>
      </text>
    </comment>
    <comment ref="T17" authorId="0">
      <text>
        <r>
          <rPr>
            <b/>
            <sz val="9"/>
            <color indexed="81"/>
            <rFont val="Tahoma"/>
            <family val="2"/>
          </rPr>
          <t>Puede darse el caso de que la obra beneficie a la gestión, Si es así, marcar con una "X"</t>
        </r>
        <r>
          <rPr>
            <sz val="9"/>
            <color indexed="81"/>
            <rFont val="Tahoma"/>
            <family val="2"/>
          </rPr>
          <t xml:space="preserve">
</t>
        </r>
      </text>
    </comment>
    <comment ref="Y17" authorId="0">
      <text>
        <r>
          <rPr>
            <b/>
            <sz val="9"/>
            <color indexed="81"/>
            <rFont val="Tahoma"/>
            <family val="2"/>
          </rPr>
          <t>Anotar el total de alumnas que se benefician con la obra. Incluir PA, Licenciatura y posgrado</t>
        </r>
        <r>
          <rPr>
            <sz val="9"/>
            <color indexed="81"/>
            <rFont val="Tahoma"/>
            <family val="2"/>
          </rPr>
          <t xml:space="preserve">
</t>
        </r>
      </text>
    </comment>
    <comment ref="Z17" authorId="0">
      <text>
        <r>
          <rPr>
            <b/>
            <sz val="9"/>
            <color indexed="81"/>
            <rFont val="Tahoma"/>
            <family val="2"/>
          </rPr>
          <t>Anotar el total de alumnos que se benefician con la obra. Incluir PA, Licenciatura y posgrado</t>
        </r>
        <r>
          <rPr>
            <sz val="9"/>
            <color indexed="81"/>
            <rFont val="Tahoma"/>
            <family val="2"/>
          </rPr>
          <t xml:space="preserve">
</t>
        </r>
      </text>
    </comment>
    <comment ref="AA17" authorId="0">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Q17" authorId="1">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R17" authorId="1">
      <text>
        <r>
          <rPr>
            <sz val="10"/>
            <color indexed="81"/>
            <rFont val="Arial"/>
            <family val="2"/>
          </rPr>
          <t>Anotar el monto total asignado a la mano de obra</t>
        </r>
        <r>
          <rPr>
            <sz val="8"/>
            <color indexed="81"/>
            <rFont val="Arial"/>
            <family val="2"/>
          </rPr>
          <t xml:space="preserve">.
</t>
        </r>
      </text>
    </comment>
    <comment ref="AV17" authorId="0">
      <text>
        <r>
          <rPr>
            <b/>
            <sz val="9"/>
            <color indexed="81"/>
            <rFont val="Tahoma"/>
            <family val="2"/>
          </rPr>
          <t>Anotar el número de salones que se espera construir</t>
        </r>
        <r>
          <rPr>
            <sz val="9"/>
            <color indexed="81"/>
            <rFont val="Tahoma"/>
            <family val="2"/>
          </rPr>
          <t xml:space="preserve">
</t>
        </r>
      </text>
    </comment>
    <comment ref="AW17" authorId="0">
      <text>
        <r>
          <rPr>
            <b/>
            <sz val="9"/>
            <color indexed="81"/>
            <rFont val="Tahoma"/>
            <family val="2"/>
          </rPr>
          <t>Anotar el número total de metros cuadrados que representa la construcción de los salones</t>
        </r>
        <r>
          <rPr>
            <sz val="9"/>
            <color indexed="81"/>
            <rFont val="Tahoma"/>
            <family val="2"/>
          </rPr>
          <t xml:space="preserve">
</t>
        </r>
      </text>
    </comment>
    <comment ref="AX17" authorId="0">
      <text>
        <r>
          <rPr>
            <b/>
            <sz val="9"/>
            <color indexed="81"/>
            <rFont val="Tahoma"/>
            <family val="2"/>
          </rPr>
          <t xml:space="preserve">Anotar el número de talleres que se espera construir
</t>
        </r>
        <r>
          <rPr>
            <sz val="9"/>
            <color indexed="81"/>
            <rFont val="Tahoma"/>
            <family val="2"/>
          </rPr>
          <t xml:space="preserve">
</t>
        </r>
      </text>
    </comment>
    <comment ref="AY17" authorId="0">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AZ17" authorId="0">
      <text>
        <r>
          <rPr>
            <b/>
            <sz val="9"/>
            <color indexed="81"/>
            <rFont val="Tahoma"/>
            <family val="2"/>
          </rPr>
          <t xml:space="preserve">Anotar el número de laboratorios que se espera construir
</t>
        </r>
        <r>
          <rPr>
            <sz val="9"/>
            <color indexed="81"/>
            <rFont val="Tahoma"/>
            <family val="2"/>
          </rPr>
          <t xml:space="preserve">
</t>
        </r>
      </text>
    </comment>
    <comment ref="BA17" authorId="0">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B17" authorId="0">
      <text>
        <r>
          <rPr>
            <b/>
            <sz val="9"/>
            <color indexed="81"/>
            <rFont val="Tahoma"/>
            <family val="2"/>
          </rPr>
          <t xml:space="preserve">Anotar el número de cubículos que se espera construir
</t>
        </r>
        <r>
          <rPr>
            <sz val="9"/>
            <color indexed="81"/>
            <rFont val="Tahoma"/>
            <family val="2"/>
          </rPr>
          <t xml:space="preserve">
</t>
        </r>
      </text>
    </comment>
    <comment ref="BC17" authorId="0">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D17" authorId="0">
      <text>
        <r>
          <rPr>
            <b/>
            <sz val="9"/>
            <color indexed="81"/>
            <rFont val="Tahoma"/>
            <family val="2"/>
          </rPr>
          <t xml:space="preserve">Anotar el número de bibliotecas que se espera construir
</t>
        </r>
        <r>
          <rPr>
            <sz val="9"/>
            <color indexed="81"/>
            <rFont val="Tahoma"/>
            <family val="2"/>
          </rPr>
          <t xml:space="preserve">
</t>
        </r>
      </text>
    </comment>
    <comment ref="BE17" authorId="0">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F17" authorId="0">
      <text>
        <r>
          <rPr>
            <b/>
            <sz val="9"/>
            <color indexed="81"/>
            <rFont val="Tahoma"/>
            <family val="2"/>
          </rPr>
          <t xml:space="preserve">Anotar el número de auditorios que se espera construir
</t>
        </r>
        <r>
          <rPr>
            <sz val="9"/>
            <color indexed="81"/>
            <rFont val="Tahoma"/>
            <family val="2"/>
          </rPr>
          <t xml:space="preserve">
</t>
        </r>
      </text>
    </comment>
    <comment ref="BG17" authorId="0">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H17" authorId="0">
      <text>
        <r>
          <rPr>
            <b/>
            <sz val="9"/>
            <color indexed="81"/>
            <rFont val="Tahoma"/>
            <family val="2"/>
          </rPr>
          <t xml:space="preserve">Anotar el número de oficinas académicas que se espera construir
</t>
        </r>
        <r>
          <rPr>
            <sz val="9"/>
            <color indexed="81"/>
            <rFont val="Tahoma"/>
            <family val="2"/>
          </rPr>
          <t xml:space="preserve">
</t>
        </r>
      </text>
    </comment>
    <comment ref="BI17" authorId="0">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J17" authorId="0">
      <text>
        <r>
          <rPr>
            <b/>
            <sz val="9"/>
            <color indexed="81"/>
            <rFont val="Tahoma"/>
            <family val="2"/>
          </rPr>
          <t xml:space="preserve">Anotar el número de oficinas administrativas que se espera construir
</t>
        </r>
        <r>
          <rPr>
            <sz val="9"/>
            <color indexed="81"/>
            <rFont val="Tahoma"/>
            <family val="2"/>
          </rPr>
          <t xml:space="preserve">
</t>
        </r>
      </text>
    </comment>
    <comment ref="BK17" authorId="0">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L17" authorId="0">
      <text>
        <r>
          <rPr>
            <b/>
            <sz val="9"/>
            <color indexed="81"/>
            <rFont val="Tahoma"/>
            <family val="2"/>
          </rPr>
          <t xml:space="preserve">Anotar el número de centros de cómputo que se espera construir
</t>
        </r>
        <r>
          <rPr>
            <sz val="9"/>
            <color indexed="81"/>
            <rFont val="Tahoma"/>
            <family val="2"/>
          </rPr>
          <t xml:space="preserve">
</t>
        </r>
      </text>
    </comment>
    <comment ref="BM17" authorId="0">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N17" authorId="0">
      <text>
        <r>
          <rPr>
            <b/>
            <sz val="9"/>
            <color indexed="81"/>
            <rFont val="Tahoma"/>
            <family val="2"/>
          </rPr>
          <t xml:space="preserve">Anotar el número de centros de idiomas que se espera construir
</t>
        </r>
        <r>
          <rPr>
            <sz val="9"/>
            <color indexed="81"/>
            <rFont val="Tahoma"/>
            <family val="2"/>
          </rPr>
          <t xml:space="preserve">
</t>
        </r>
      </text>
    </comment>
    <comment ref="BO17" authorId="0">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P17" authorId="0">
      <text>
        <r>
          <rPr>
            <b/>
            <sz val="9"/>
            <color indexed="81"/>
            <rFont val="Tahoma"/>
            <family val="2"/>
          </rPr>
          <t xml:space="preserve">Anotar el número de aulas magnas que se espera construir
</t>
        </r>
        <r>
          <rPr>
            <sz val="9"/>
            <color indexed="81"/>
            <rFont val="Tahoma"/>
            <family val="2"/>
          </rPr>
          <t xml:space="preserve">
</t>
        </r>
      </text>
    </comment>
    <comment ref="BQ17" authorId="0">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R17" authorId="0">
      <text>
        <r>
          <rPr>
            <b/>
            <sz val="9"/>
            <color indexed="81"/>
            <rFont val="Tahoma"/>
            <family val="2"/>
          </rPr>
          <t xml:space="preserve">Anotar el número de aulas de usos múltiples que se espera construir
</t>
        </r>
        <r>
          <rPr>
            <sz val="9"/>
            <color indexed="81"/>
            <rFont val="Tahoma"/>
            <family val="2"/>
          </rPr>
          <t xml:space="preserve">
</t>
        </r>
      </text>
    </comment>
    <comment ref="BS17" authorId="0">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T17" authorId="0">
      <text>
        <r>
          <rPr>
            <b/>
            <sz val="9"/>
            <color indexed="81"/>
            <rFont val="Tahoma"/>
            <family val="2"/>
          </rPr>
          <t xml:space="preserve">Anotar el número de aulas didácticas que se espera construir
</t>
        </r>
        <r>
          <rPr>
            <sz val="9"/>
            <color indexed="81"/>
            <rFont val="Tahoma"/>
            <family val="2"/>
          </rPr>
          <t xml:space="preserve">
</t>
        </r>
      </text>
    </comment>
    <comment ref="BU17" authorId="0">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V17" authorId="0">
      <text>
        <r>
          <rPr>
            <b/>
            <sz val="9"/>
            <color indexed="81"/>
            <rFont val="Tahoma"/>
            <family val="2"/>
          </rPr>
          <t xml:space="preserve">Anotar el número de áreas comunes que se espera construir
</t>
        </r>
        <r>
          <rPr>
            <sz val="9"/>
            <color indexed="81"/>
            <rFont val="Tahoma"/>
            <family val="2"/>
          </rPr>
          <t xml:space="preserve">
</t>
        </r>
      </text>
    </comment>
    <comment ref="BW17" authorId="0">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BX17" authorId="0">
      <text>
        <r>
          <rPr>
            <b/>
            <sz val="9"/>
            <color indexed="81"/>
            <rFont val="Tahoma"/>
            <family val="2"/>
          </rPr>
          <t xml:space="preserve">Anotar el número de sanitarios que se espera construir
</t>
        </r>
        <r>
          <rPr>
            <sz val="9"/>
            <color indexed="81"/>
            <rFont val="Tahoma"/>
            <family val="2"/>
          </rPr>
          <t xml:space="preserve">
</t>
        </r>
      </text>
    </comment>
    <comment ref="BY17" authorId="0">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BZ17" authorId="0">
      <text>
        <r>
          <rPr>
            <b/>
            <sz val="9"/>
            <color indexed="81"/>
            <rFont val="Tahoma"/>
            <family val="2"/>
          </rPr>
          <t>Anotar el número de espacios físicos</t>
        </r>
        <r>
          <rPr>
            <sz val="9"/>
            <color indexed="81"/>
            <rFont val="Tahoma"/>
            <family val="2"/>
          </rPr>
          <t xml:space="preserve">
</t>
        </r>
      </text>
    </comment>
    <comment ref="CA17" authorId="0">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B17" authorId="0">
      <text>
        <r>
          <rPr>
            <b/>
            <sz val="9"/>
            <color indexed="81"/>
            <rFont val="Tahoma"/>
            <family val="2"/>
          </rPr>
          <t>listar los espacios físicos</t>
        </r>
        <r>
          <rPr>
            <sz val="9"/>
            <color indexed="81"/>
            <rFont val="Tahoma"/>
            <family val="2"/>
          </rPr>
          <t xml:space="preserve">
</t>
        </r>
      </text>
    </comment>
    <comment ref="CC17" authorId="0">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D17" authorId="0">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E17" authorId="0">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F17" authorId="0">
      <text>
        <r>
          <rPr>
            <b/>
            <sz val="9"/>
            <color indexed="81"/>
            <rFont val="Tahoma"/>
            <family val="2"/>
          </rPr>
          <t>Anotar el número total de aulas que se espera remodelar/adecuar</t>
        </r>
        <r>
          <rPr>
            <sz val="9"/>
            <color indexed="81"/>
            <rFont val="Tahoma"/>
            <family val="2"/>
          </rPr>
          <t xml:space="preserve">
</t>
        </r>
      </text>
    </comment>
    <comment ref="CG17" authorId="0">
      <text>
        <r>
          <rPr>
            <b/>
            <sz val="9"/>
            <color indexed="81"/>
            <rFont val="Tahoma"/>
            <family val="2"/>
          </rPr>
          <t>Anotar el número total de metros cuadrados que implica la remodelación de las aulas</t>
        </r>
        <r>
          <rPr>
            <sz val="9"/>
            <color indexed="81"/>
            <rFont val="Tahoma"/>
            <family val="2"/>
          </rPr>
          <t xml:space="preserve">
</t>
        </r>
      </text>
    </comment>
    <comment ref="CH17" authorId="0">
      <text>
        <r>
          <rPr>
            <b/>
            <sz val="9"/>
            <color indexed="81"/>
            <rFont val="Tahoma"/>
            <family val="2"/>
          </rPr>
          <t>Anotar el número total de talleres que se espera remodelar/adecuar</t>
        </r>
        <r>
          <rPr>
            <sz val="9"/>
            <color indexed="81"/>
            <rFont val="Tahoma"/>
            <family val="2"/>
          </rPr>
          <t xml:space="preserve">
</t>
        </r>
      </text>
    </comment>
    <comment ref="CI17" authorId="0">
      <text>
        <r>
          <rPr>
            <b/>
            <sz val="9"/>
            <color indexed="81"/>
            <rFont val="Tahoma"/>
            <family val="2"/>
          </rPr>
          <t>Anotar el número total de metros cuadrados que implica la remodelación de los talleres</t>
        </r>
        <r>
          <rPr>
            <sz val="9"/>
            <color indexed="81"/>
            <rFont val="Tahoma"/>
            <family val="2"/>
          </rPr>
          <t xml:space="preserve">
</t>
        </r>
      </text>
    </comment>
    <comment ref="CJ17" authorId="0">
      <text>
        <r>
          <rPr>
            <b/>
            <sz val="9"/>
            <color indexed="81"/>
            <rFont val="Tahoma"/>
            <family val="2"/>
          </rPr>
          <t>Anotar el número total de laboratorios que se espera remodelar/adecuar</t>
        </r>
        <r>
          <rPr>
            <sz val="9"/>
            <color indexed="81"/>
            <rFont val="Tahoma"/>
            <family val="2"/>
          </rPr>
          <t xml:space="preserve">
</t>
        </r>
      </text>
    </comment>
    <comment ref="CK17" authorId="0">
      <text>
        <r>
          <rPr>
            <b/>
            <sz val="9"/>
            <color indexed="81"/>
            <rFont val="Tahoma"/>
            <family val="2"/>
          </rPr>
          <t>Anotar el número total de metros cuadrados que implica la remodelación de los laboratorios</t>
        </r>
        <r>
          <rPr>
            <sz val="9"/>
            <color indexed="81"/>
            <rFont val="Tahoma"/>
            <family val="2"/>
          </rPr>
          <t xml:space="preserve">
</t>
        </r>
      </text>
    </comment>
    <comment ref="CL17" authorId="0">
      <text>
        <r>
          <rPr>
            <b/>
            <sz val="9"/>
            <color indexed="81"/>
            <rFont val="Tahoma"/>
            <family val="2"/>
          </rPr>
          <t>Anotar el número total de cubículos que se espera remodelar/adecuar</t>
        </r>
        <r>
          <rPr>
            <sz val="9"/>
            <color indexed="81"/>
            <rFont val="Tahoma"/>
            <family val="2"/>
          </rPr>
          <t xml:space="preserve">
</t>
        </r>
      </text>
    </comment>
    <comment ref="CM17" authorId="0">
      <text>
        <r>
          <rPr>
            <b/>
            <sz val="9"/>
            <color indexed="81"/>
            <rFont val="Tahoma"/>
            <family val="2"/>
          </rPr>
          <t>Anotar el número total de metros cuadrados que implica la remodelación de los cubículos</t>
        </r>
        <r>
          <rPr>
            <sz val="9"/>
            <color indexed="81"/>
            <rFont val="Tahoma"/>
            <family val="2"/>
          </rPr>
          <t xml:space="preserve">
</t>
        </r>
      </text>
    </comment>
    <comment ref="CN17" authorId="0">
      <text>
        <r>
          <rPr>
            <b/>
            <sz val="9"/>
            <color indexed="81"/>
            <rFont val="Tahoma"/>
            <family val="2"/>
          </rPr>
          <t>Anotar el número total de bibliotecas que se espera remodelar/adecuar</t>
        </r>
        <r>
          <rPr>
            <sz val="9"/>
            <color indexed="81"/>
            <rFont val="Tahoma"/>
            <family val="2"/>
          </rPr>
          <t xml:space="preserve">
</t>
        </r>
      </text>
    </comment>
    <comment ref="CO17" authorId="0">
      <text>
        <r>
          <rPr>
            <b/>
            <sz val="9"/>
            <color indexed="81"/>
            <rFont val="Tahoma"/>
            <family val="2"/>
          </rPr>
          <t>Anotar el número total de metros cuadrados que implica la remodelación de las bibliotecas</t>
        </r>
        <r>
          <rPr>
            <sz val="9"/>
            <color indexed="81"/>
            <rFont val="Tahoma"/>
            <family val="2"/>
          </rPr>
          <t xml:space="preserve">
</t>
        </r>
      </text>
    </comment>
    <comment ref="CP17" authorId="0">
      <text>
        <r>
          <rPr>
            <b/>
            <sz val="9"/>
            <color indexed="81"/>
            <rFont val="Tahoma"/>
            <family val="2"/>
          </rPr>
          <t>Anotar el número total de auditorios que se espera remodelar/adecuar</t>
        </r>
        <r>
          <rPr>
            <sz val="9"/>
            <color indexed="81"/>
            <rFont val="Tahoma"/>
            <family val="2"/>
          </rPr>
          <t xml:space="preserve">
</t>
        </r>
      </text>
    </comment>
    <comment ref="CQ17" authorId="0">
      <text>
        <r>
          <rPr>
            <b/>
            <sz val="9"/>
            <color indexed="81"/>
            <rFont val="Tahoma"/>
            <family val="2"/>
          </rPr>
          <t>Anotar el número total de metros cuadrados que implica la remodelación de los auditorios</t>
        </r>
        <r>
          <rPr>
            <sz val="9"/>
            <color indexed="81"/>
            <rFont val="Tahoma"/>
            <family val="2"/>
          </rPr>
          <t xml:space="preserve">
</t>
        </r>
      </text>
    </comment>
    <comment ref="CR17" authorId="0">
      <text>
        <r>
          <rPr>
            <b/>
            <sz val="9"/>
            <color indexed="81"/>
            <rFont val="Tahoma"/>
            <family val="2"/>
          </rPr>
          <t>Anotar el número total de oficinas académicas que se espera remodelar/adecuar</t>
        </r>
        <r>
          <rPr>
            <sz val="9"/>
            <color indexed="81"/>
            <rFont val="Tahoma"/>
            <family val="2"/>
          </rPr>
          <t xml:space="preserve">
</t>
        </r>
      </text>
    </comment>
    <comment ref="CS17" authorId="0">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T17" authorId="0">
      <text>
        <r>
          <rPr>
            <b/>
            <sz val="9"/>
            <color indexed="81"/>
            <rFont val="Tahoma"/>
            <family val="2"/>
          </rPr>
          <t>Anotar el número total de oficinas administrativas que se espera remodelar/adecuar</t>
        </r>
        <r>
          <rPr>
            <sz val="9"/>
            <color indexed="81"/>
            <rFont val="Tahoma"/>
            <family val="2"/>
          </rPr>
          <t xml:space="preserve">
</t>
        </r>
      </text>
    </comment>
    <comment ref="CU17" authorId="0">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V17" authorId="0">
      <text>
        <r>
          <rPr>
            <b/>
            <sz val="9"/>
            <color indexed="81"/>
            <rFont val="Tahoma"/>
            <family val="2"/>
          </rPr>
          <t>Anotar el número total de centros de cómputo que se espera remodelar/adecuar</t>
        </r>
        <r>
          <rPr>
            <sz val="9"/>
            <color indexed="81"/>
            <rFont val="Tahoma"/>
            <family val="2"/>
          </rPr>
          <t xml:space="preserve">
</t>
        </r>
      </text>
    </comment>
    <comment ref="CW17" authorId="0">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CX17" authorId="0">
      <text>
        <r>
          <rPr>
            <b/>
            <sz val="9"/>
            <color indexed="81"/>
            <rFont val="Tahoma"/>
            <family val="2"/>
          </rPr>
          <t>Anotar el número total de centros de idiomas que se espera remodelar/adecuar</t>
        </r>
        <r>
          <rPr>
            <sz val="9"/>
            <color indexed="81"/>
            <rFont val="Tahoma"/>
            <family val="2"/>
          </rPr>
          <t xml:space="preserve">
</t>
        </r>
      </text>
    </comment>
    <comment ref="CY17" authorId="0">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CZ17" authorId="0">
      <text>
        <r>
          <rPr>
            <b/>
            <sz val="9"/>
            <color indexed="81"/>
            <rFont val="Tahoma"/>
            <family val="2"/>
          </rPr>
          <t>Anotar el número total de aulas magnas que se espera remodelar/adecuar</t>
        </r>
        <r>
          <rPr>
            <sz val="9"/>
            <color indexed="81"/>
            <rFont val="Tahoma"/>
            <family val="2"/>
          </rPr>
          <t xml:space="preserve">
</t>
        </r>
      </text>
    </comment>
    <comment ref="DA17" authorId="0">
      <text>
        <r>
          <rPr>
            <b/>
            <sz val="9"/>
            <color indexed="81"/>
            <rFont val="Tahoma"/>
            <family val="2"/>
          </rPr>
          <t>Anotar el número total de metros cuadrados que implica la remodelación de las aulas magnas</t>
        </r>
        <r>
          <rPr>
            <sz val="9"/>
            <color indexed="81"/>
            <rFont val="Tahoma"/>
            <family val="2"/>
          </rPr>
          <t xml:space="preserve">
</t>
        </r>
      </text>
    </comment>
    <comment ref="DB17" authorId="0">
      <text>
        <r>
          <rPr>
            <b/>
            <sz val="9"/>
            <color indexed="81"/>
            <rFont val="Tahoma"/>
            <family val="2"/>
          </rPr>
          <t>Anotar el número total de aulas de usos múltiples que se espera remodelar/adecuar</t>
        </r>
        <r>
          <rPr>
            <sz val="9"/>
            <color indexed="81"/>
            <rFont val="Tahoma"/>
            <family val="2"/>
          </rPr>
          <t xml:space="preserve">
</t>
        </r>
      </text>
    </comment>
    <comment ref="DC17" authorId="0">
      <text>
        <r>
          <rPr>
            <b/>
            <sz val="9"/>
            <color indexed="81"/>
            <rFont val="Tahoma"/>
            <family val="2"/>
          </rPr>
          <t>Anotar el número total de metros cuadrados que implica la remodelación de las aulas de usos múltiples</t>
        </r>
        <r>
          <rPr>
            <sz val="9"/>
            <color indexed="81"/>
            <rFont val="Tahoma"/>
            <family val="2"/>
          </rPr>
          <t xml:space="preserve">
</t>
        </r>
      </text>
    </comment>
    <comment ref="DD17" authorId="0">
      <text>
        <r>
          <rPr>
            <b/>
            <sz val="9"/>
            <color indexed="81"/>
            <rFont val="Tahoma"/>
            <family val="2"/>
          </rPr>
          <t>Anotar el número total de aulas didácticas que se espera remodelar/adecuar</t>
        </r>
        <r>
          <rPr>
            <sz val="9"/>
            <color indexed="81"/>
            <rFont val="Tahoma"/>
            <family val="2"/>
          </rPr>
          <t xml:space="preserve">
</t>
        </r>
      </text>
    </comment>
    <comment ref="DE17" authorId="0">
      <text>
        <r>
          <rPr>
            <sz val="9"/>
            <color indexed="81"/>
            <rFont val="Tahoma"/>
            <family val="2"/>
          </rPr>
          <t xml:space="preserve">Anotar el número total de metros cuadrados que implica la remodelación de las aulas didácticas
</t>
        </r>
      </text>
    </comment>
    <comment ref="DF17" authorId="0">
      <text>
        <r>
          <rPr>
            <b/>
            <sz val="9"/>
            <color indexed="81"/>
            <rFont val="Tahoma"/>
            <family val="2"/>
          </rPr>
          <t>Anotar el número total de áreas comunes que se espera remodelar/adecuar</t>
        </r>
        <r>
          <rPr>
            <sz val="9"/>
            <color indexed="81"/>
            <rFont val="Tahoma"/>
            <family val="2"/>
          </rPr>
          <t xml:space="preserve">
</t>
        </r>
      </text>
    </comment>
    <comment ref="DG17" authorId="0">
      <text>
        <r>
          <rPr>
            <b/>
            <sz val="9"/>
            <color indexed="81"/>
            <rFont val="Tahoma"/>
            <family val="2"/>
          </rPr>
          <t>Anotar el número total de metros cuadrados que implica la remodelación de las áreas comunes</t>
        </r>
        <r>
          <rPr>
            <sz val="9"/>
            <color indexed="81"/>
            <rFont val="Tahoma"/>
            <family val="2"/>
          </rPr>
          <t xml:space="preserve">
</t>
        </r>
      </text>
    </comment>
    <comment ref="DH17" authorId="0">
      <text>
        <r>
          <rPr>
            <b/>
            <sz val="9"/>
            <color indexed="81"/>
            <rFont val="Tahoma"/>
            <family val="2"/>
          </rPr>
          <t>Anotar el número total de sanitarios que se espera remodelar/adecuar</t>
        </r>
        <r>
          <rPr>
            <sz val="9"/>
            <color indexed="81"/>
            <rFont val="Tahoma"/>
            <family val="2"/>
          </rPr>
          <t xml:space="preserve">
</t>
        </r>
      </text>
    </comment>
    <comment ref="DI17" authorId="0">
      <text>
        <r>
          <rPr>
            <b/>
            <sz val="9"/>
            <color indexed="81"/>
            <rFont val="Tahoma"/>
            <family val="2"/>
          </rPr>
          <t>Anotar el número total de metros cuadrados que implica la remodelación de los sanitarios</t>
        </r>
        <r>
          <rPr>
            <sz val="9"/>
            <color indexed="81"/>
            <rFont val="Tahoma"/>
            <family val="2"/>
          </rPr>
          <t xml:space="preserve">
</t>
        </r>
      </text>
    </comment>
    <comment ref="DJ17" authorId="0">
      <text>
        <r>
          <rPr>
            <b/>
            <sz val="9"/>
            <color indexed="81"/>
            <rFont val="Tahoma"/>
            <family val="2"/>
          </rPr>
          <t>Anotar el número total de espacios físicos que se espera remodelar/adecuar</t>
        </r>
        <r>
          <rPr>
            <sz val="9"/>
            <color indexed="81"/>
            <rFont val="Tahoma"/>
            <family val="2"/>
          </rPr>
          <t xml:space="preserve">
</t>
        </r>
      </text>
    </comment>
    <comment ref="DK17" authorId="0">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L17" authorId="0">
      <text>
        <r>
          <rPr>
            <b/>
            <sz val="9"/>
            <color indexed="81"/>
            <rFont val="Tahoma"/>
            <family val="2"/>
          </rPr>
          <t>listar los espacios físicos</t>
        </r>
        <r>
          <rPr>
            <sz val="9"/>
            <color indexed="81"/>
            <rFont val="Tahoma"/>
            <family val="2"/>
          </rPr>
          <t xml:space="preserve">
</t>
        </r>
      </text>
    </comment>
    <comment ref="DM17" authorId="0">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N17" authorId="0">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O17" authorId="0">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P17" authorId="0">
      <text>
        <r>
          <rPr>
            <b/>
            <sz val="9"/>
            <color indexed="81"/>
            <rFont val="Tahoma"/>
            <family val="2"/>
          </rPr>
          <t>Anotar el número total de aulas que se espera ampliar</t>
        </r>
      </text>
    </comment>
    <comment ref="DQ17" authorId="0">
      <text>
        <r>
          <rPr>
            <b/>
            <sz val="9"/>
            <color indexed="81"/>
            <rFont val="Tahoma"/>
            <family val="2"/>
          </rPr>
          <t>Anotar el número total de metros cuadrados que implica la ampliación de las aulas</t>
        </r>
        <r>
          <rPr>
            <sz val="9"/>
            <color indexed="81"/>
            <rFont val="Tahoma"/>
            <family val="2"/>
          </rPr>
          <t xml:space="preserve">
</t>
        </r>
      </text>
    </comment>
    <comment ref="DR17" authorId="0">
      <text>
        <r>
          <rPr>
            <b/>
            <sz val="9"/>
            <color indexed="81"/>
            <rFont val="Tahoma"/>
            <family val="2"/>
          </rPr>
          <t>Anotar el número total de talleres que se espera ampliar</t>
        </r>
        <r>
          <rPr>
            <sz val="9"/>
            <color indexed="81"/>
            <rFont val="Tahoma"/>
            <family val="2"/>
          </rPr>
          <t xml:space="preserve">
</t>
        </r>
      </text>
    </comment>
    <comment ref="DS17" authorId="0">
      <text>
        <r>
          <rPr>
            <b/>
            <sz val="9"/>
            <color indexed="81"/>
            <rFont val="Tahoma"/>
            <family val="2"/>
          </rPr>
          <t>Anotar el número total de metros cuadrados que implica la amplición de los talleres</t>
        </r>
        <r>
          <rPr>
            <sz val="9"/>
            <color indexed="81"/>
            <rFont val="Tahoma"/>
            <family val="2"/>
          </rPr>
          <t xml:space="preserve">
</t>
        </r>
      </text>
    </comment>
    <comment ref="DT17" authorId="0">
      <text>
        <r>
          <rPr>
            <b/>
            <sz val="9"/>
            <color indexed="81"/>
            <rFont val="Tahoma"/>
            <family val="2"/>
          </rPr>
          <t>Anotar el número total de laboratorios que se espera ampliar</t>
        </r>
        <r>
          <rPr>
            <sz val="9"/>
            <color indexed="81"/>
            <rFont val="Tahoma"/>
            <family val="2"/>
          </rPr>
          <t xml:space="preserve">
</t>
        </r>
      </text>
    </comment>
    <comment ref="DU17" authorId="0">
      <text>
        <r>
          <rPr>
            <b/>
            <sz val="9"/>
            <color indexed="81"/>
            <rFont val="Tahoma"/>
            <family val="2"/>
          </rPr>
          <t>Anotar el número total de metros cuadrados que implica la ampliación de los laboratorios</t>
        </r>
        <r>
          <rPr>
            <sz val="9"/>
            <color indexed="81"/>
            <rFont val="Tahoma"/>
            <family val="2"/>
          </rPr>
          <t xml:space="preserve">
</t>
        </r>
      </text>
    </comment>
    <comment ref="DV17" authorId="0">
      <text>
        <r>
          <rPr>
            <b/>
            <sz val="9"/>
            <color indexed="81"/>
            <rFont val="Tahoma"/>
            <family val="2"/>
          </rPr>
          <t>Anotar el número total de cubículos que se espera ampliar</t>
        </r>
        <r>
          <rPr>
            <sz val="9"/>
            <color indexed="81"/>
            <rFont val="Tahoma"/>
            <family val="2"/>
          </rPr>
          <t xml:space="preserve">
</t>
        </r>
      </text>
    </comment>
    <comment ref="DW17" authorId="0">
      <text>
        <r>
          <rPr>
            <b/>
            <sz val="9"/>
            <color indexed="81"/>
            <rFont val="Tahoma"/>
            <family val="2"/>
          </rPr>
          <t>Anotar el número total de metros cuadrados que implica la ampliación de los cubículos</t>
        </r>
        <r>
          <rPr>
            <sz val="9"/>
            <color indexed="81"/>
            <rFont val="Tahoma"/>
            <family val="2"/>
          </rPr>
          <t xml:space="preserve">
</t>
        </r>
      </text>
    </comment>
    <comment ref="DX17" authorId="0">
      <text>
        <r>
          <rPr>
            <b/>
            <sz val="9"/>
            <color indexed="81"/>
            <rFont val="Tahoma"/>
            <family val="2"/>
          </rPr>
          <t>Anotar el número total de bibliotecas que se espera ampliar</t>
        </r>
        <r>
          <rPr>
            <sz val="9"/>
            <color indexed="81"/>
            <rFont val="Tahoma"/>
            <family val="2"/>
          </rPr>
          <t xml:space="preserve">
</t>
        </r>
      </text>
    </comment>
    <comment ref="DY17" authorId="0">
      <text>
        <r>
          <rPr>
            <b/>
            <sz val="9"/>
            <color indexed="81"/>
            <rFont val="Tahoma"/>
            <family val="2"/>
          </rPr>
          <t>Anotar el número total de metros cuadrados que implica la ampliación de las bibliotecas</t>
        </r>
        <r>
          <rPr>
            <sz val="9"/>
            <color indexed="81"/>
            <rFont val="Tahoma"/>
            <family val="2"/>
          </rPr>
          <t xml:space="preserve">
</t>
        </r>
      </text>
    </comment>
    <comment ref="DZ17" authorId="0">
      <text>
        <r>
          <rPr>
            <b/>
            <sz val="9"/>
            <color indexed="81"/>
            <rFont val="Tahoma"/>
            <family val="2"/>
          </rPr>
          <t>Anotar el número total de auditorios que se espera ampliar</t>
        </r>
        <r>
          <rPr>
            <sz val="9"/>
            <color indexed="81"/>
            <rFont val="Tahoma"/>
            <family val="2"/>
          </rPr>
          <t xml:space="preserve">
</t>
        </r>
      </text>
    </comment>
    <comment ref="EA17" authorId="0">
      <text>
        <r>
          <rPr>
            <b/>
            <sz val="9"/>
            <color indexed="81"/>
            <rFont val="Tahoma"/>
            <family val="2"/>
          </rPr>
          <t>Anotar el número total de metros cuadrados que implica la ampliación de los auditorios</t>
        </r>
        <r>
          <rPr>
            <sz val="9"/>
            <color indexed="81"/>
            <rFont val="Tahoma"/>
            <family val="2"/>
          </rPr>
          <t xml:space="preserve">
</t>
        </r>
      </text>
    </comment>
    <comment ref="EB17" authorId="0">
      <text>
        <r>
          <rPr>
            <b/>
            <sz val="9"/>
            <color indexed="81"/>
            <rFont val="Tahoma"/>
            <family val="2"/>
          </rPr>
          <t>Anotar el número total de oficinas académicas que se espera ampliar</t>
        </r>
        <r>
          <rPr>
            <sz val="9"/>
            <color indexed="81"/>
            <rFont val="Tahoma"/>
            <family val="2"/>
          </rPr>
          <t xml:space="preserve">
</t>
        </r>
      </text>
    </comment>
    <comment ref="EC17" authorId="0">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D17" authorId="0">
      <text>
        <r>
          <rPr>
            <b/>
            <sz val="9"/>
            <color indexed="81"/>
            <rFont val="Tahoma"/>
            <family val="2"/>
          </rPr>
          <t>Anotar el número total de oficinas administrativas que se espera ampliar</t>
        </r>
        <r>
          <rPr>
            <sz val="9"/>
            <color indexed="81"/>
            <rFont val="Tahoma"/>
            <family val="2"/>
          </rPr>
          <t xml:space="preserve">
</t>
        </r>
      </text>
    </comment>
    <comment ref="EE17" authorId="0">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F17" authorId="0">
      <text>
        <r>
          <rPr>
            <b/>
            <sz val="9"/>
            <color indexed="81"/>
            <rFont val="Tahoma"/>
            <family val="2"/>
          </rPr>
          <t>Anotar el número total de centros de cómputo que se espera ampliar</t>
        </r>
        <r>
          <rPr>
            <sz val="9"/>
            <color indexed="81"/>
            <rFont val="Tahoma"/>
            <family val="2"/>
          </rPr>
          <t xml:space="preserve">
</t>
        </r>
      </text>
    </comment>
    <comment ref="EG17" authorId="0">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H17" authorId="0">
      <text>
        <r>
          <rPr>
            <b/>
            <sz val="9"/>
            <color indexed="81"/>
            <rFont val="Tahoma"/>
            <family val="2"/>
          </rPr>
          <t>Anotar el número total de centros de idiomas que se espera ampliar</t>
        </r>
        <r>
          <rPr>
            <sz val="9"/>
            <color indexed="81"/>
            <rFont val="Tahoma"/>
            <family val="2"/>
          </rPr>
          <t xml:space="preserve">
</t>
        </r>
      </text>
    </comment>
    <comment ref="EI17" authorId="0">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J17" authorId="0">
      <text>
        <r>
          <rPr>
            <b/>
            <sz val="9"/>
            <color indexed="81"/>
            <rFont val="Tahoma"/>
            <family val="2"/>
          </rPr>
          <t>Anotar el número total de aulas magnas que se espera ampliar</t>
        </r>
        <r>
          <rPr>
            <sz val="9"/>
            <color indexed="81"/>
            <rFont val="Tahoma"/>
            <family val="2"/>
          </rPr>
          <t xml:space="preserve">
</t>
        </r>
      </text>
    </comment>
    <comment ref="EK17" authorId="0">
      <text>
        <r>
          <rPr>
            <b/>
            <sz val="9"/>
            <color indexed="81"/>
            <rFont val="Tahoma"/>
            <family val="2"/>
          </rPr>
          <t>Anotar el número total de metros cuadrados que implica la ampliación de las aulas magnas</t>
        </r>
        <r>
          <rPr>
            <sz val="9"/>
            <color indexed="81"/>
            <rFont val="Tahoma"/>
            <family val="2"/>
          </rPr>
          <t xml:space="preserve">
</t>
        </r>
      </text>
    </comment>
    <comment ref="EL17" authorId="0">
      <text>
        <r>
          <rPr>
            <b/>
            <sz val="9"/>
            <color indexed="81"/>
            <rFont val="Tahoma"/>
            <family val="2"/>
          </rPr>
          <t>Anotar el número total de aulas de usos múltiples que se espera ampliar</t>
        </r>
        <r>
          <rPr>
            <sz val="9"/>
            <color indexed="81"/>
            <rFont val="Tahoma"/>
            <family val="2"/>
          </rPr>
          <t xml:space="preserve">
</t>
        </r>
      </text>
    </comment>
    <comment ref="EM17" authorId="0">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N17" authorId="0">
      <text>
        <r>
          <rPr>
            <b/>
            <sz val="9"/>
            <color indexed="81"/>
            <rFont val="Tahoma"/>
            <family val="2"/>
          </rPr>
          <t>Anotar el número total de aulas didácticas que se espera ampliar</t>
        </r>
        <r>
          <rPr>
            <sz val="9"/>
            <color indexed="81"/>
            <rFont val="Tahoma"/>
            <family val="2"/>
          </rPr>
          <t xml:space="preserve">
</t>
        </r>
      </text>
    </comment>
    <comment ref="EO17" authorId="0">
      <text>
        <r>
          <rPr>
            <sz val="9"/>
            <color indexed="81"/>
            <rFont val="Tahoma"/>
            <family val="2"/>
          </rPr>
          <t xml:space="preserve">Anotar el número total de metros cuadrados que implica la ampliaciónde las aulas didácticas
</t>
        </r>
      </text>
    </comment>
    <comment ref="EP17" authorId="0">
      <text>
        <r>
          <rPr>
            <b/>
            <sz val="9"/>
            <color indexed="81"/>
            <rFont val="Tahoma"/>
            <family val="2"/>
          </rPr>
          <t>Anotar el número total de áreas comunes que se espera ampliar</t>
        </r>
        <r>
          <rPr>
            <sz val="9"/>
            <color indexed="81"/>
            <rFont val="Tahoma"/>
            <family val="2"/>
          </rPr>
          <t xml:space="preserve">
</t>
        </r>
      </text>
    </comment>
    <comment ref="EQ17" authorId="0">
      <text>
        <r>
          <rPr>
            <b/>
            <sz val="9"/>
            <color indexed="81"/>
            <rFont val="Tahoma"/>
            <family val="2"/>
          </rPr>
          <t>Anotar el número total de metros cuadrados que implica la ampliación de las áreas comunes</t>
        </r>
        <r>
          <rPr>
            <sz val="9"/>
            <color indexed="81"/>
            <rFont val="Tahoma"/>
            <family val="2"/>
          </rPr>
          <t xml:space="preserve">
</t>
        </r>
      </text>
    </comment>
    <comment ref="ER17" authorId="0">
      <text>
        <r>
          <rPr>
            <b/>
            <sz val="9"/>
            <color indexed="81"/>
            <rFont val="Tahoma"/>
            <family val="2"/>
          </rPr>
          <t>Anotar el número total de sanitarios que se espera ampliar</t>
        </r>
        <r>
          <rPr>
            <sz val="9"/>
            <color indexed="81"/>
            <rFont val="Tahoma"/>
            <family val="2"/>
          </rPr>
          <t xml:space="preserve">
</t>
        </r>
      </text>
    </comment>
    <comment ref="ES17" authorId="0">
      <text>
        <r>
          <rPr>
            <b/>
            <sz val="9"/>
            <color indexed="81"/>
            <rFont val="Tahoma"/>
            <family val="2"/>
          </rPr>
          <t>Anotar el número total de metros cuadrados que implica la ampliación de los sanitarios</t>
        </r>
        <r>
          <rPr>
            <sz val="9"/>
            <color indexed="81"/>
            <rFont val="Tahoma"/>
            <family val="2"/>
          </rPr>
          <t xml:space="preserve">
</t>
        </r>
      </text>
    </comment>
    <comment ref="ET17" authorId="0">
      <text>
        <r>
          <rPr>
            <b/>
            <sz val="9"/>
            <color indexed="81"/>
            <rFont val="Tahoma"/>
            <family val="2"/>
          </rPr>
          <t>Anotar el número total de espacios físicos que se espera ampliar</t>
        </r>
        <r>
          <rPr>
            <sz val="9"/>
            <color indexed="81"/>
            <rFont val="Tahoma"/>
            <family val="2"/>
          </rPr>
          <t xml:space="preserve">
</t>
        </r>
      </text>
    </comment>
    <comment ref="EU17" authorId="0">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V17" authorId="0">
      <text>
        <r>
          <rPr>
            <b/>
            <sz val="9"/>
            <color indexed="81"/>
            <rFont val="Tahoma"/>
            <family val="2"/>
          </rPr>
          <t>listar los espacios físicos</t>
        </r>
        <r>
          <rPr>
            <sz val="9"/>
            <color indexed="81"/>
            <rFont val="Tahoma"/>
            <family val="2"/>
          </rPr>
          <t xml:space="preserve">
</t>
        </r>
      </text>
    </comment>
    <comment ref="EW17" authorId="0">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EX17" authorId="0">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EY17" authorId="0">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 ref="B20" authorId="2">
      <text>
        <r>
          <rPr>
            <b/>
            <sz val="9"/>
            <color indexed="81"/>
            <rFont val="Tahoma"/>
            <family val="2"/>
          </rPr>
          <t xml:space="preserve">
Anotar la suma total de los montos en pesos Ejemplo: $123,456,234.00</t>
        </r>
        <r>
          <rPr>
            <sz val="9"/>
            <color indexed="81"/>
            <rFont val="Tahoma"/>
            <family val="2"/>
          </rPr>
          <t xml:space="preserve">
</t>
        </r>
      </text>
    </comment>
  </commentList>
</comments>
</file>

<file path=xl/sharedStrings.xml><?xml version="1.0" encoding="utf-8"?>
<sst xmlns="http://schemas.openxmlformats.org/spreadsheetml/2006/main" count="617" uniqueCount="162">
  <si>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</si>
  <si>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</si>
  <si>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</si>
  <si>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</si>
  <si>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</si>
  <si>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</si>
  <si>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</si>
  <si>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</si>
  <si>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</si>
  <si>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</si>
  <si>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</si>
  <si>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</si>
  <si>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</si>
  <si>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</si>
  <si>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</si>
  <si>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</si>
  <si>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</si>
  <si>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</si>
  <si>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</si>
  <si>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</si>
  <si>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</si>
  <si>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</si>
  <si>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</si>
  <si>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</si>
  <si>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</si>
  <si>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</si>
  <si>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</si>
  <si>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</si>
  <si>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</si>
  <si>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</si>
  <si>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</si>
  <si>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</si>
  <si>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</si>
  <si>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</si>
  <si>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</si>
  <si>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</si>
  <si>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</si>
  <si>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</si>
  <si>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</si>
  <si>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</si>
  <si>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</si>
  <si>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</si>
  <si>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</si>
  <si>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</si>
  <si>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</si>
  <si>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</si>
  <si>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</si>
  <si>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</si>
  <si>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</si>
  <si>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</si>
  <si>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</si>
  <si>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</si>
  <si>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</si>
  <si>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</si>
  <si>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</si>
  <si>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</si>
  <si>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</si>
  <si>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</si>
  <si>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</si>
  <si>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</si>
  <si>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</si>
  <si>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</si>
  <si>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</si>
  <si>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</si>
  <si>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</si>
  <si>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</si>
  <si>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Juárez</t>
  </si>
  <si>
    <t>Ciudad Universitaria</t>
  </si>
  <si>
    <t>(656) 688-21-40</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</si>
  <si>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</si>
  <si>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</si>
  <si>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</si>
  <si>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</si>
  <si>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</si>
  <si>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</si>
  <si>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</si>
  <si>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</si>
  <si>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</si>
  <si>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</si>
  <si>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</si>
  <si>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</si>
  <si>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</si>
  <si>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</si>
  <si>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</si>
  <si>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</si>
  <si>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</si>
  <si>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</si>
  <si>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</si>
  <si>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</si>
  <si>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</si>
  <si>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</si>
  <si>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</si>
  <si>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</si>
  <si>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</si>
  <si>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</si>
  <si>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</si>
  <si>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</si>
  <si>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</si>
  <si>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</si>
  <si>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</si>
  <si>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</si>
  <si>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</si>
  <si>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</si>
  <si>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Rector</t>
  </si>
  <si>
    <t>NA</t>
  </si>
  <si>
    <t>Responsable Institucional de:</t>
  </si>
  <si>
    <t>Mtra. Rita Ileana Olivas Lara</t>
  </si>
  <si>
    <t>Directora General de Servicios Administrativos</t>
  </si>
  <si>
    <t>rolivas@uacj.mx</t>
  </si>
  <si>
    <t>agomez@uacj.mx</t>
  </si>
  <si>
    <t>Obras ratificadas</t>
  </si>
  <si>
    <t>en el marco del PIFI v. 2013-2014</t>
  </si>
  <si>
    <t>AÑO CORRESPONDIENTE A FAM: 2013</t>
  </si>
  <si>
    <t>Fecha de elaboración del documento</t>
  </si>
  <si>
    <t>Mtro. Ángel F. Gómez Martínez</t>
  </si>
  <si>
    <t xml:space="preserve">Observaciones y/o causas de demora 
</t>
  </si>
  <si>
    <t>Construcción del edificio Multifuncional "D4" en CU.</t>
  </si>
  <si>
    <t>-</t>
  </si>
  <si>
    <t>Departamento de Arquitectura, Departamento de Diseño, Departamento de Ciencias Químico Biológicas, Departamento de Ciencias Médicas, Departamento de Ciencias Veterinarias, Departamento de Ciencias  Administrativas, Departamento de Ciencias Jurídicas, Departamento de Ciencias Sociales, Departamento de Humanidades
Departamento de Física y Matemáticas, Departamento de Ingeniería Civil, Departamento de Ingeniería Eléctrica y Computación, Departamento de Ingeniería Industrial y Manufactura</t>
  </si>
  <si>
    <t>ProGES, página 10</t>
  </si>
  <si>
    <t>Cd. Juárez</t>
  </si>
  <si>
    <t>08USU0013U
08USU4983H
08USU4981J
08USU4982I</t>
  </si>
  <si>
    <t>Instituto de Arquitectura, Diseño y Arte.
Instituto de Ciencias Biomédicas.
Instituto de Ciencias Sociales y Administración.
Instituto de Ingeniería y Tecnología.</t>
  </si>
  <si>
    <t>Departamento de Arquitectura, Departamento de Diseño, Departamento de Ciencias Químico Biológicas, Departamento de Ciencias Médicas, Departamento de Ciencias Veterinarias, Departamento de Ciencias  Administrativas, Departamento de Ciencias Jurídicas, Departamento de Ciencias Sociales, Departamento de Humanidades, Departamento de Ingeniería Civil, Departamento de Ingeniería Eléctrica y Computación, Departamento de Ingeniería Industrial y Manufactura</t>
  </si>
  <si>
    <t>Área de alumnos, área de impresión, área de maestros, sala de juntas  y cuarto de mantenimiento</t>
  </si>
  <si>
    <t>Infraestructura del Campus Cuautémoc (incluye vialidades,bancas y áreas deportivas)</t>
  </si>
  <si>
    <t>Cd. Cuauhtémoc</t>
  </si>
  <si>
    <t>Cuauhtémoc</t>
  </si>
  <si>
    <t>08FAC7NU01</t>
  </si>
  <si>
    <t>División Multidisciplinaria Cuauhtémoc</t>
  </si>
  <si>
    <t>Retomo a Campus Cuautémoc, bancas y áreas deportivas)</t>
  </si>
  <si>
    <t>15 de diciembre de 2013</t>
  </si>
  <si>
    <t>15 de octubre de 2014</t>
  </si>
  <si>
    <t>30 de octubre de 2014</t>
  </si>
  <si>
    <t>15 de julio de 2014</t>
  </si>
  <si>
    <t>30 de julio de 2014</t>
  </si>
  <si>
    <t xml:space="preserve"> -</t>
  </si>
  <si>
    <t>Construcción del Edificio de Posgrado del Instituto de Ciencias Sociales y Administración</t>
  </si>
  <si>
    <t>Construcción del Módulo D4 del Edificio D en la División Multidisciplinaria de la UACJ en Nuevo Casas Grandes, Chihuahua</t>
  </si>
  <si>
    <t>0</t>
  </si>
  <si>
    <t>Lic. en Educación
Lic. en Psicología Industrial
Lic. en Trabajo Social
Lic. en Enfermería
Lic. en Nutrición
Lic. en Turismo
Lic. en Mercadotecnia
Médico Veterinario Zootecnista
Ing. en Agronegocios</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</si>
  <si>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</si>
  <si>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</si>
  <si>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1 de marzo de 2014</t>
  </si>
  <si>
    <t>15 de diciembre de 2014</t>
  </si>
  <si>
    <t>22 enero de 2015</t>
  </si>
  <si>
    <r>
      <t xml:space="preserve">Lic. Enrique Peña Nieto
</t>
    </r>
    <r>
      <rPr>
        <sz val="7"/>
        <rFont val="Arial"/>
        <family val="2"/>
      </rPr>
      <t>(Presidente de la República)</t>
    </r>
    <r>
      <rPr>
        <sz val="8"/>
        <rFont val="Arial"/>
        <family val="2"/>
      </rPr>
      <t xml:space="preserve">
Lic. Cesar Duarte Jáquez
</t>
    </r>
    <r>
      <rPr>
        <sz val="7"/>
        <rFont val="Arial"/>
        <family val="2"/>
      </rPr>
      <t>(Gobernador)</t>
    </r>
    <r>
      <rPr>
        <sz val="8"/>
        <rFont val="Arial"/>
        <family val="2"/>
      </rPr>
      <t xml:space="preserve">
Lic. Ricardo Duarte Jáquez
</t>
    </r>
    <r>
      <rPr>
        <sz val="7"/>
        <rFont val="Arial"/>
        <family val="2"/>
      </rPr>
      <t>(Rector)</t>
    </r>
    <r>
      <rPr>
        <sz val="8"/>
        <rFont val="Arial"/>
        <family val="2"/>
      </rPr>
      <t xml:space="preserve">
</t>
    </r>
  </si>
  <si>
    <t>Nuevo Casas Grandes</t>
  </si>
  <si>
    <t xml:space="preserve">
08USU4981J
</t>
  </si>
  <si>
    <t xml:space="preserve">
Instituto de Ciencias Sociales y Administración.
</t>
  </si>
  <si>
    <t>08USU4984G</t>
  </si>
  <si>
    <t>División Multidisciplinaria de Nuevo Casas Grandes</t>
  </si>
  <si>
    <t>Departamento de Ciencias Administrativas, Departamento de Ciencias Sociales y Departamento de Humanidades</t>
  </si>
  <si>
    <t>Departamento de Ciencias Administrativas, Departamento de Ciencias Sociales, Departamento de Humanidades, Departamento de Ciencias de la Salud y Departamento de Ciencias Veterinarias</t>
  </si>
  <si>
    <t>Pasillos
Andadores
Rampas</t>
  </si>
  <si>
    <t>Galeria
Comedor
Gimnasio
Sala de Juntas</t>
  </si>
  <si>
    <t>AÑO CORRESPONDIENTE A FAM: 2014</t>
  </si>
  <si>
    <t>N/A</t>
  </si>
  <si>
    <t>36</t>
  </si>
  <si>
    <t>92</t>
  </si>
  <si>
    <t>Lic. En Enfermería, Lic. Médico Cirujano, Lic. Humanidades, Ing. Geoinformatica.</t>
  </si>
  <si>
    <t>24 de junio de 2014.</t>
  </si>
</sst>
</file>

<file path=xl/styles.xml><?xml version="1.0" encoding="utf-8"?>
<styleSheet xmlns="http://schemas.openxmlformats.org/spreadsheetml/2006/main">
  <numFmts count="3">
    <numFmt numFmtId="164" formatCode="mmmm\-yy"/>
    <numFmt numFmtId="165" formatCode="dd\-mm\-yy;@"/>
    <numFmt numFmtId="166" formatCode="yyyy\-mm\-dd;@"/>
  </numFmts>
  <fonts count="21">
    <font>
      <sz val="11"/>
      <color theme="1"/>
      <name val="Calibri"/>
      <family val="2"/>
      <scheme val="minor"/>
    </font>
    <font>
      <sz val="10"/>
      <name val="Arial"/>
      <family val="2"/>
    </font>
    <font>
      <b/>
      <sz val="14"/>
      <name val="Arial"/>
      <family val="2"/>
    </font>
    <font>
      <b/>
      <sz val="10"/>
      <name val="Arial"/>
      <family val="2"/>
    </font>
    <font>
      <b/>
      <sz val="16"/>
      <name val="Arial"/>
      <family val="2"/>
    </font>
    <font>
      <b/>
      <sz val="9"/>
      <name val="Arial"/>
      <family val="2"/>
    </font>
    <font>
      <b/>
      <sz val="12"/>
      <name val="Arial"/>
      <family val="2"/>
    </font>
    <font>
      <sz val="12"/>
      <name val="Arial"/>
      <family val="2"/>
    </font>
    <font>
      <u/>
      <sz val="10"/>
      <color indexed="12"/>
      <name val="Arial"/>
      <family val="2"/>
    </font>
    <font>
      <sz val="8"/>
      <name val="Arial"/>
      <family val="2"/>
    </font>
    <font>
      <b/>
      <sz val="8"/>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7"/>
      <name val="Arial"/>
      <family val="2"/>
    </font>
    <font>
      <u/>
      <sz val="8"/>
      <color indexed="12"/>
      <name val="Arial"/>
      <family val="2"/>
    </font>
    <font>
      <sz val="8"/>
      <color theme="1"/>
      <name val="Arial"/>
      <family val="2"/>
    </font>
    <font>
      <sz val="8"/>
      <color theme="0" tint="-0.1499984740745262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thin">
        <color auto="1"/>
      </bottom>
      <diagonal/>
    </border>
  </borders>
  <cellStyleXfs count="4">
    <xf numFmtId="0" fontId="0" fillId="0" borderId="0"/>
    <xf numFmtId="0" fontId="8" fillId="0" borderId="0" applyNumberFormat="0" applyFill="0" applyBorder="0" applyAlignment="0" applyProtection="0">
      <alignment vertical="top"/>
      <protection locked="0"/>
    </xf>
    <xf numFmtId="0" fontId="1" fillId="0" borderId="0"/>
    <xf numFmtId="0" fontId="1" fillId="0" borderId="0"/>
  </cellStyleXfs>
  <cellXfs count="131">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4" fillId="0" borderId="0" xfId="0" applyNumberFormat="1" applyFont="1" applyFill="1" applyAlignment="1">
      <alignmen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4" fillId="0" borderId="0" xfId="0" applyFont="1" applyFill="1" applyBorder="1" applyAlignment="1">
      <alignment vertical="top"/>
    </xf>
    <xf numFmtId="0" fontId="1" fillId="0" borderId="0" xfId="0" applyFont="1" applyFill="1" applyAlignment="1">
      <alignment horizontal="left" vertical="top"/>
    </xf>
    <xf numFmtId="0" fontId="2" fillId="0" borderId="0" xfId="0" applyFont="1" applyFill="1" applyBorder="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4" fontId="9" fillId="0" borderId="0" xfId="0" applyNumberFormat="1" applyFont="1" applyFill="1" applyBorder="1" applyAlignment="1">
      <alignment vertical="center" wrapText="1"/>
    </xf>
    <xf numFmtId="164" fontId="1" fillId="0" borderId="0" xfId="0" applyNumberFormat="1" applyFont="1" applyFill="1" applyBorder="1" applyAlignment="1">
      <alignment horizontal="right" vertical="top"/>
    </xf>
    <xf numFmtId="0" fontId="9" fillId="0" borderId="0" xfId="0" applyFont="1" applyFill="1" applyAlignment="1">
      <alignment horizontal="center" vertical="center"/>
    </xf>
    <xf numFmtId="0" fontId="9" fillId="0" borderId="0" xfId="0" applyFont="1" applyFill="1" applyAlignment="1">
      <alignment vertical="top"/>
    </xf>
    <xf numFmtId="0" fontId="2" fillId="0" borderId="0" xfId="0" applyFont="1" applyFill="1" applyAlignment="1">
      <alignment vertical="top"/>
    </xf>
    <xf numFmtId="0" fontId="5" fillId="0" borderId="0" xfId="0" applyFont="1" applyFill="1" applyBorder="1" applyAlignment="1">
      <alignment vertical="center" wrapText="1"/>
    </xf>
    <xf numFmtId="0" fontId="6" fillId="0" borderId="0" xfId="0" applyFont="1" applyFill="1" applyBorder="1" applyAlignment="1">
      <alignment vertical="center"/>
    </xf>
    <xf numFmtId="0" fontId="7" fillId="0" borderId="0" xfId="0" applyFont="1" applyFill="1" applyAlignment="1">
      <alignment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1"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top"/>
    </xf>
    <xf numFmtId="0" fontId="3" fillId="0" borderId="3" xfId="0" applyFont="1" applyFill="1" applyBorder="1" applyAlignment="1">
      <alignment horizontal="left" vertical="center" wrapText="1"/>
    </xf>
    <xf numFmtId="0" fontId="3" fillId="0" borderId="0" xfId="0" applyFont="1" applyFill="1" applyAlignment="1">
      <alignment horizontal="left" vertical="top"/>
    </xf>
    <xf numFmtId="3" fontId="9" fillId="0" borderId="1" xfId="0" applyNumberFormat="1" applyFont="1" applyFill="1" applyBorder="1" applyAlignment="1">
      <alignment horizontal="right" vertical="top" wrapText="1"/>
    </xf>
    <xf numFmtId="4" fontId="9" fillId="0" borderId="1" xfId="0" applyNumberFormat="1" applyFont="1" applyFill="1" applyBorder="1" applyAlignment="1">
      <alignment horizontal="center" vertical="center" wrapText="1"/>
    </xf>
    <xf numFmtId="0" fontId="7" fillId="0" borderId="0" xfId="0" applyFont="1" applyFill="1" applyAlignment="1">
      <alignment horizontal="center" vertical="top"/>
    </xf>
    <xf numFmtId="4" fontId="7" fillId="0" borderId="0" xfId="0" applyNumberFormat="1" applyFont="1" applyFill="1" applyAlignment="1">
      <alignment vertical="top"/>
    </xf>
    <xf numFmtId="3" fontId="7" fillId="0" borderId="0" xfId="0" applyNumberFormat="1" applyFont="1" applyFill="1" applyAlignment="1">
      <alignment horizontal="center" vertical="top"/>
    </xf>
    <xf numFmtId="0" fontId="1" fillId="0" borderId="0" xfId="0" applyFont="1" applyFill="1" applyAlignment="1">
      <alignment horizontal="center" vertical="top"/>
    </xf>
    <xf numFmtId="0" fontId="3" fillId="0" borderId="0" xfId="0" applyFont="1" applyFill="1" applyAlignment="1">
      <alignment vertical="top"/>
    </xf>
    <xf numFmtId="0" fontId="3" fillId="2" borderId="2" xfId="0" applyFont="1" applyFill="1" applyBorder="1" applyAlignment="1">
      <alignment horizontal="left" vertical="top"/>
    </xf>
    <xf numFmtId="0" fontId="10" fillId="0" borderId="1" xfId="0" applyFont="1" applyFill="1" applyBorder="1" applyAlignment="1">
      <alignment vertical="top" wrapText="1"/>
    </xf>
    <xf numFmtId="0" fontId="10" fillId="0" borderId="5" xfId="0" applyFont="1" applyFill="1" applyBorder="1" applyAlignment="1">
      <alignment vertical="top" wrapText="1"/>
    </xf>
    <xf numFmtId="0" fontId="4" fillId="0" borderId="0" xfId="0" applyFont="1" applyFill="1" applyBorder="1" applyAlignment="1">
      <alignment horizontal="center" vertical="top"/>
    </xf>
    <xf numFmtId="0" fontId="3" fillId="0" borderId="3" xfId="0" applyFont="1" applyFill="1" applyBorder="1" applyAlignment="1">
      <alignment horizontal="left" vertical="center"/>
    </xf>
    <xf numFmtId="0" fontId="9" fillId="0" borderId="1" xfId="0" applyFont="1" applyFill="1" applyBorder="1" applyAlignment="1">
      <alignment vertical="top" wrapText="1"/>
    </xf>
    <xf numFmtId="0" fontId="9" fillId="0" borderId="5" xfId="0" applyFont="1" applyFill="1" applyBorder="1" applyAlignment="1">
      <alignment vertical="top" wrapText="1"/>
    </xf>
    <xf numFmtId="0" fontId="1" fillId="3" borderId="3" xfId="0" applyFont="1" applyFill="1" applyBorder="1" applyAlignment="1">
      <alignment horizontal="center" vertical="top" wrapText="1"/>
    </xf>
    <xf numFmtId="0" fontId="9" fillId="0" borderId="1" xfId="0" applyFont="1" applyFill="1" applyBorder="1" applyAlignment="1">
      <alignment horizontal="left" vertical="top" wrapText="1"/>
    </xf>
    <xf numFmtId="0" fontId="9" fillId="0" borderId="5" xfId="0" applyFont="1" applyFill="1" applyBorder="1" applyAlignment="1">
      <alignment horizontal="left" vertical="top" wrapText="1"/>
    </xf>
    <xf numFmtId="0" fontId="1" fillId="3" borderId="3" xfId="0" applyFont="1" applyFill="1" applyBorder="1" applyAlignment="1">
      <alignment horizontal="center" vertical="center"/>
    </xf>
    <xf numFmtId="0" fontId="9" fillId="0" borderId="1" xfId="0" applyFont="1" applyFill="1" applyBorder="1" applyAlignment="1">
      <alignment horizontal="center" vertical="top"/>
    </xf>
    <xf numFmtId="0" fontId="9" fillId="0" borderId="5" xfId="0" applyFont="1" applyFill="1" applyBorder="1" applyAlignment="1">
      <alignment horizontal="center" vertical="top"/>
    </xf>
    <xf numFmtId="0" fontId="1" fillId="3" borderId="4" xfId="0" applyFont="1" applyFill="1" applyBorder="1" applyAlignment="1">
      <alignment vertical="top"/>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Alignment="1">
      <alignment horizontal="center" vertical="center"/>
    </xf>
    <xf numFmtId="165" fontId="9" fillId="0" borderId="1"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165" fontId="9"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9" fillId="4" borderId="2" xfId="2" applyNumberFormat="1" applyFont="1" applyFill="1" applyBorder="1" applyAlignment="1">
      <alignment horizontal="center" vertical="center" wrapText="1"/>
    </xf>
    <xf numFmtId="3" fontId="9" fillId="0" borderId="1" xfId="0" applyNumberFormat="1" applyFont="1" applyFill="1" applyBorder="1" applyAlignment="1">
      <alignment horizontal="center" vertical="top" wrapText="1"/>
    </xf>
    <xf numFmtId="4" fontId="9" fillId="0" borderId="1" xfId="0" applyNumberFormat="1" applyFont="1" applyFill="1" applyBorder="1" applyAlignment="1">
      <alignment horizontal="left" vertical="top" wrapText="1"/>
    </xf>
    <xf numFmtId="4" fontId="9" fillId="5" borderId="1" xfId="0" applyNumberFormat="1" applyFont="1" applyFill="1" applyBorder="1" applyAlignment="1">
      <alignment horizontal="right" vertical="top" wrapText="1"/>
    </xf>
    <xf numFmtId="49" fontId="9" fillId="5" borderId="1" xfId="0" applyNumberFormat="1" applyFont="1" applyFill="1" applyBorder="1" applyAlignment="1">
      <alignment horizontal="right" vertical="top" wrapText="1"/>
    </xf>
    <xf numFmtId="4" fontId="9" fillId="0" borderId="1" xfId="0" applyNumberFormat="1" applyFont="1" applyFill="1" applyBorder="1" applyAlignment="1">
      <alignment horizontal="right" vertical="top" wrapText="1"/>
    </xf>
    <xf numFmtId="4" fontId="9" fillId="0" borderId="1" xfId="0" applyNumberFormat="1" applyFont="1" applyFill="1" applyBorder="1" applyAlignment="1">
      <alignment horizontal="center" vertical="top" wrapText="1"/>
    </xf>
    <xf numFmtId="1" fontId="9" fillId="0" borderId="1" xfId="0" applyNumberFormat="1" applyFont="1" applyFill="1" applyBorder="1" applyAlignment="1">
      <alignment horizontal="center" vertical="top" wrapText="1"/>
    </xf>
    <xf numFmtId="0" fontId="9" fillId="0" borderId="1" xfId="3" applyFont="1" applyFill="1" applyBorder="1" applyAlignment="1">
      <alignment horizontal="left" vertical="top" wrapText="1"/>
    </xf>
    <xf numFmtId="166" fontId="9" fillId="0" borderId="1" xfId="0" applyNumberFormat="1" applyFont="1" applyFill="1" applyBorder="1" applyAlignment="1">
      <alignment horizontal="center" vertical="top" wrapText="1"/>
    </xf>
    <xf numFmtId="3" fontId="9" fillId="0" borderId="1" xfId="0" applyNumberFormat="1" applyFont="1" applyFill="1" applyBorder="1" applyAlignment="1">
      <alignment horizontal="left" vertical="top" wrapText="1"/>
    </xf>
    <xf numFmtId="0" fontId="19" fillId="0" borderId="0" xfId="0" applyFont="1" applyFill="1" applyAlignment="1">
      <alignment vertical="top"/>
    </xf>
    <xf numFmtId="0" fontId="20" fillId="6" borderId="1" xfId="0" applyFont="1" applyFill="1" applyBorder="1" applyAlignment="1">
      <alignment horizontal="center" vertical="center"/>
    </xf>
    <xf numFmtId="0" fontId="9" fillId="6" borderId="1" xfId="0" applyFont="1" applyFill="1" applyBorder="1" applyAlignment="1">
      <alignment horizontal="left" vertical="center"/>
    </xf>
    <xf numFmtId="4" fontId="9" fillId="6" borderId="1" xfId="0" applyNumberFormat="1" applyFont="1" applyFill="1" applyBorder="1" applyAlignment="1">
      <alignment horizontal="right" vertical="center"/>
    </xf>
    <xf numFmtId="4" fontId="9" fillId="6" borderId="1" xfId="0" applyNumberFormat="1" applyFont="1" applyFill="1" applyBorder="1" applyAlignment="1">
      <alignment horizontal="right" vertical="center" wrapText="1"/>
    </xf>
    <xf numFmtId="1" fontId="9" fillId="6" borderId="1" xfId="0" applyNumberFormat="1" applyFont="1" applyFill="1" applyBorder="1" applyAlignment="1">
      <alignment horizontal="center" vertical="center" wrapText="1"/>
    </xf>
    <xf numFmtId="3" fontId="9" fillId="6" borderId="1" xfId="0" applyNumberFormat="1" applyFont="1" applyFill="1" applyBorder="1" applyAlignment="1">
      <alignment horizontal="center" vertical="center" wrapText="1"/>
    </xf>
    <xf numFmtId="4" fontId="9" fillId="6" borderId="1" xfId="0" applyNumberFormat="1" applyFont="1" applyFill="1" applyBorder="1" applyAlignment="1">
      <alignment horizontal="center" vertical="center" wrapText="1"/>
    </xf>
    <xf numFmtId="0" fontId="19" fillId="0" borderId="0" xfId="0" applyFont="1"/>
    <xf numFmtId="0" fontId="0" fillId="0" borderId="0" xfId="0" applyAlignment="1">
      <alignment horizontal="center"/>
    </xf>
    <xf numFmtId="0" fontId="9" fillId="0" borderId="0" xfId="0" applyFont="1" applyFill="1" applyAlignment="1">
      <alignment horizontal="center" vertical="top"/>
    </xf>
    <xf numFmtId="4" fontId="9" fillId="0" borderId="0" xfId="0" applyNumberFormat="1" applyFont="1" applyFill="1" applyAlignment="1">
      <alignment vertical="top"/>
    </xf>
    <xf numFmtId="0" fontId="19" fillId="0" borderId="0" xfId="0" applyFont="1" applyAlignment="1">
      <alignment vertical="top"/>
    </xf>
    <xf numFmtId="3" fontId="9" fillId="0" borderId="0" xfId="0" applyNumberFormat="1" applyFont="1" applyFill="1" applyAlignment="1">
      <alignment horizontal="center" vertical="top"/>
    </xf>
    <xf numFmtId="2" fontId="9" fillId="6" borderId="1" xfId="0" applyNumberFormat="1" applyFont="1" applyFill="1" applyBorder="1" applyAlignment="1">
      <alignment horizontal="right" vertical="center"/>
    </xf>
    <xf numFmtId="0" fontId="2" fillId="0" borderId="0" xfId="0" applyFont="1" applyFill="1" applyAlignment="1">
      <alignment horizontal="left" vertical="top"/>
    </xf>
    <xf numFmtId="165" fontId="9" fillId="0" borderId="1" xfId="0" applyNumberFormat="1" applyFont="1" applyFill="1" applyBorder="1" applyAlignment="1">
      <alignment horizontal="center" vertical="top" wrapText="1"/>
    </xf>
    <xf numFmtId="0" fontId="2" fillId="0" borderId="0" xfId="0" applyFont="1" applyFill="1" applyAlignment="1">
      <alignment horizontal="left" vertical="top"/>
    </xf>
    <xf numFmtId="4" fontId="9" fillId="0" borderId="1"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9" fillId="4" borderId="2" xfId="2"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4" fontId="9" fillId="0" borderId="9" xfId="0" applyNumberFormat="1" applyFont="1" applyFill="1" applyBorder="1" applyAlignment="1">
      <alignment horizontal="center" vertical="center" wrapText="1"/>
    </xf>
    <xf numFmtId="4" fontId="9" fillId="0" borderId="10"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top" wrapText="1"/>
    </xf>
    <xf numFmtId="49" fontId="9" fillId="5" borderId="1" xfId="0" applyNumberFormat="1" applyFont="1" applyFill="1" applyBorder="1" applyAlignment="1">
      <alignment horizontal="center" vertical="top" wrapText="1"/>
    </xf>
    <xf numFmtId="3" fontId="9" fillId="5" borderId="1" xfId="0" applyNumberFormat="1" applyFont="1" applyFill="1" applyBorder="1" applyAlignment="1">
      <alignment horizontal="right" vertical="top" wrapText="1"/>
    </xf>
    <xf numFmtId="3" fontId="9" fillId="6" borderId="1" xfId="0" applyNumberFormat="1" applyFont="1" applyFill="1" applyBorder="1" applyAlignment="1">
      <alignment horizontal="right" vertical="center"/>
    </xf>
    <xf numFmtId="4" fontId="9"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 fontId="1" fillId="4" borderId="1" xfId="2" applyNumberFormat="1" applyFont="1" applyFill="1" applyBorder="1" applyAlignment="1">
      <alignment horizontal="center" vertical="center"/>
    </xf>
    <xf numFmtId="0" fontId="9" fillId="0" borderId="1" xfId="0"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9" fillId="4" borderId="1" xfId="2" applyNumberFormat="1" applyFont="1" applyFill="1" applyBorder="1" applyAlignment="1">
      <alignment horizontal="center" vertical="center" wrapText="1"/>
    </xf>
    <xf numFmtId="4" fontId="9" fillId="4" borderId="2" xfId="2"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0" borderId="5" xfId="1" applyFill="1" applyBorder="1" applyAlignment="1" applyProtection="1">
      <alignment horizontal="center" vertical="center"/>
    </xf>
    <xf numFmtId="0" fontId="18" fillId="0" borderId="8" xfId="1" applyFont="1" applyFill="1" applyBorder="1" applyAlignment="1" applyProtection="1">
      <alignment horizontal="center" vertical="center"/>
    </xf>
    <xf numFmtId="0" fontId="18" fillId="0" borderId="6" xfId="1" applyFont="1" applyFill="1" applyBorder="1" applyAlignment="1" applyProtection="1">
      <alignment horizontal="center" vertical="center"/>
    </xf>
    <xf numFmtId="0" fontId="8" fillId="0" borderId="1" xfId="1" applyFill="1" applyBorder="1" applyAlignment="1" applyProtection="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textRotation="90"/>
    </xf>
    <xf numFmtId="0" fontId="9" fillId="0" borderId="2" xfId="0" applyFont="1" applyFill="1" applyBorder="1" applyAlignment="1">
      <alignment horizontal="center" vertical="center" textRotation="90"/>
    </xf>
    <xf numFmtId="0" fontId="9" fillId="0" borderId="2" xfId="0" applyFont="1" applyFill="1" applyBorder="1" applyAlignment="1">
      <alignment horizontal="center" vertical="center"/>
    </xf>
    <xf numFmtId="4" fontId="9" fillId="4" borderId="1" xfId="0" applyNumberFormat="1" applyFont="1" applyFill="1" applyBorder="1" applyAlignment="1">
      <alignment horizontal="center" vertical="center" wrapText="1"/>
    </xf>
    <xf numFmtId="4" fontId="9" fillId="4" borderId="2" xfId="0" applyNumberFormat="1" applyFont="1" applyFill="1" applyBorder="1" applyAlignment="1">
      <alignment horizontal="center" vertical="center" wrapText="1"/>
    </xf>
    <xf numFmtId="15" fontId="3" fillId="0" borderId="7" xfId="0" applyNumberFormat="1" applyFont="1" applyFill="1" applyBorder="1" applyAlignment="1">
      <alignment horizontal="center" vertical="top"/>
    </xf>
    <xf numFmtId="4" fontId="10" fillId="0" borderId="5" xfId="0" applyNumberFormat="1" applyFont="1" applyFill="1" applyBorder="1" applyAlignment="1">
      <alignment horizontal="center" vertical="center"/>
    </xf>
    <xf numFmtId="4" fontId="10" fillId="0" borderId="8" xfId="0" applyNumberFormat="1" applyFont="1" applyFill="1" applyBorder="1" applyAlignment="1">
      <alignment horizontal="center" vertical="center"/>
    </xf>
    <xf numFmtId="4" fontId="10" fillId="0" borderId="6"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15" fontId="3" fillId="0" borderId="7" xfId="0" applyNumberFormat="1" applyFont="1" applyFill="1" applyBorder="1" applyAlignment="1">
      <alignment horizontal="left" vertical="top"/>
    </xf>
  </cellXfs>
  <cellStyles count="4">
    <cellStyle name="Hyperlink" xfId="1" builtinId="8"/>
    <cellStyle name="Normal" xfId="0" builtinId="0"/>
    <cellStyle name="Normal 2" xfId="2"/>
    <cellStyle name="Normal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livas@uacj.mx" TargetMode="External"/><Relationship Id="rId1" Type="http://schemas.openxmlformats.org/officeDocument/2006/relationships/hyperlink" Target="mailto:agomez@uacj.m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olivas@uacj.mx" TargetMode="External"/><Relationship Id="rId1" Type="http://schemas.openxmlformats.org/officeDocument/2006/relationships/hyperlink" Target="mailto:agomez@uacj.m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FC23"/>
  <sheetViews>
    <sheetView view="pageBreakPreview" zoomScale="90" zoomScaleNormal="90" zoomScaleSheetLayoutView="90" workbookViewId="0">
      <selection activeCell="E18" sqref="E18"/>
    </sheetView>
  </sheetViews>
  <sheetFormatPr defaultColWidth="11.42578125" defaultRowHeight="15"/>
  <cols>
    <col min="1" max="1" width="3" style="34" customWidth="1"/>
    <col min="2" max="2" width="42.5703125" style="1" customWidth="1"/>
    <col min="3" max="4" width="13.42578125" style="1" customWidth="1"/>
    <col min="5" max="5" width="9.140625" style="4" customWidth="1"/>
    <col min="6" max="7" width="8" style="4" customWidth="1"/>
    <col min="8" max="8" width="2.28515625" style="4" customWidth="1"/>
    <col min="9" max="9" width="3.42578125" style="4" customWidth="1"/>
    <col min="10" max="10" width="6.85546875" style="4" customWidth="1"/>
    <col min="11" max="11" width="6.5703125" style="4" customWidth="1"/>
    <col min="12" max="12" width="5.85546875" style="4" customWidth="1"/>
    <col min="13" max="13" width="8" style="4" customWidth="1"/>
    <col min="14" max="15" width="7.7109375" style="4" customWidth="1"/>
    <col min="16" max="16" width="8.28515625" style="4" customWidth="1"/>
    <col min="17" max="17" width="41" style="4" customWidth="1"/>
    <col min="18" max="18" width="8.5703125" style="4" bestFit="1" customWidth="1"/>
    <col min="19" max="19" width="9" style="4" customWidth="1"/>
    <col min="20" max="20" width="6.85546875" style="4" customWidth="1"/>
    <col min="21" max="21" width="8.7109375" style="4" customWidth="1"/>
    <col min="22" max="23" width="11.140625" style="4" customWidth="1"/>
    <col min="24" max="24" width="13" style="4" customWidth="1"/>
    <col min="25" max="25" width="8.85546875" style="4" customWidth="1"/>
    <col min="26" max="26" width="8.7109375" style="4" customWidth="1"/>
    <col min="27" max="27" width="8.42578125" style="4" customWidth="1"/>
    <col min="28" max="28" width="14.28515625" style="4" customWidth="1"/>
    <col min="29" max="29" width="15.28515625" customWidth="1"/>
    <col min="30" max="30" width="11.7109375" style="5" customWidth="1"/>
    <col min="31" max="33" width="12" style="5" customWidth="1"/>
    <col min="34" max="34" width="12.140625" style="5" customWidth="1"/>
    <col min="35" max="35" width="10.28515625" style="5" customWidth="1"/>
    <col min="36" max="36" width="10.42578125" style="5" customWidth="1"/>
    <col min="37" max="37" width="16.85546875" style="4" customWidth="1"/>
    <col min="38" max="38" width="23.7109375" style="4" customWidth="1"/>
    <col min="39" max="39" width="32.85546875" style="4" customWidth="1"/>
    <col min="40" max="40" width="13.140625" style="4" customWidth="1"/>
    <col min="41" max="41" width="11.42578125" style="4" customWidth="1"/>
    <col min="42" max="42" width="8.5703125" style="4" customWidth="1"/>
    <col min="43" max="43" width="10.85546875" style="4" bestFit="1" customWidth="1"/>
    <col min="44" max="44" width="8.5703125" style="4" customWidth="1"/>
    <col min="45" max="45" width="11.7109375" style="4" bestFit="1" customWidth="1"/>
    <col min="46" max="46" width="9.42578125" style="4" customWidth="1"/>
    <col min="47" max="47" width="13.85546875" style="4" customWidth="1"/>
    <col min="48" max="48" width="4.85546875" style="4" customWidth="1"/>
    <col min="49" max="49" width="7.140625" style="4" customWidth="1"/>
    <col min="50" max="50" width="5" style="4" customWidth="1"/>
    <col min="51" max="51" width="5.85546875" style="4" customWidth="1"/>
    <col min="52" max="52" width="5" style="4" customWidth="1"/>
    <col min="53" max="53" width="5.85546875" style="4" customWidth="1"/>
    <col min="54" max="54" width="5.28515625" style="4" customWidth="1"/>
    <col min="55" max="55" width="5.85546875" style="4" customWidth="1"/>
    <col min="56" max="56" width="5" style="4" customWidth="1"/>
    <col min="57" max="57" width="5.85546875" style="4" customWidth="1"/>
    <col min="58" max="58" width="5" style="4" customWidth="1"/>
    <col min="59" max="59" width="5.85546875" style="4" customWidth="1"/>
    <col min="60" max="60" width="5" style="4" customWidth="1"/>
    <col min="61" max="63" width="5.85546875" style="4" customWidth="1"/>
    <col min="64" max="64" width="5" style="4" customWidth="1"/>
    <col min="65" max="65" width="5.85546875" style="4" customWidth="1"/>
    <col min="66" max="66" width="5" style="4" customWidth="1"/>
    <col min="67" max="67" width="5.85546875" style="4" customWidth="1"/>
    <col min="68" max="68" width="5" style="4" customWidth="1"/>
    <col min="69" max="74" width="5.85546875" style="4" customWidth="1"/>
    <col min="75" max="75" width="6.7109375" style="4" customWidth="1"/>
    <col min="76" max="77" width="5.85546875" style="4" customWidth="1"/>
    <col min="78" max="78" width="5" style="4" customWidth="1"/>
    <col min="79" max="79" width="7.85546875" style="4" customWidth="1"/>
    <col min="80" max="80" width="15.85546875" style="4" customWidth="1"/>
    <col min="81" max="81" width="6.140625" style="4" customWidth="1"/>
    <col min="82" max="82" width="14.5703125" style="4" customWidth="1"/>
    <col min="83" max="83" width="12.5703125" style="4" customWidth="1"/>
    <col min="84" max="84" width="4.85546875" style="4" customWidth="1"/>
    <col min="85" max="85" width="5.85546875" style="4" customWidth="1"/>
    <col min="86" max="86" width="5" style="4" customWidth="1"/>
    <col min="87" max="87" width="5.85546875" style="4" customWidth="1"/>
    <col min="88" max="88" width="5" style="4" customWidth="1"/>
    <col min="89" max="89" width="5.85546875" style="4" customWidth="1"/>
    <col min="90" max="90" width="5.28515625" style="4" customWidth="1"/>
    <col min="91" max="91" width="5.85546875" style="4" customWidth="1"/>
    <col min="92" max="92" width="5" style="4" customWidth="1"/>
    <col min="93" max="93" width="5.85546875" style="4" customWidth="1"/>
    <col min="94" max="94" width="5" style="4" customWidth="1"/>
    <col min="95" max="95" width="5.85546875" style="4" customWidth="1"/>
    <col min="96" max="96" width="5" style="4" customWidth="1"/>
    <col min="97" max="99" width="5.85546875" style="4" customWidth="1"/>
    <col min="100" max="100" width="5" style="4" customWidth="1"/>
    <col min="101" max="101" width="5.85546875" style="4" customWidth="1"/>
    <col min="102" max="102" width="5" style="4" customWidth="1"/>
    <col min="103" max="103" width="5.85546875" style="4" customWidth="1"/>
    <col min="104" max="104" width="5" style="4" customWidth="1"/>
    <col min="105" max="113" width="5.85546875" style="4" customWidth="1"/>
    <col min="114" max="114" width="5" style="4" customWidth="1"/>
    <col min="115" max="115" width="5.85546875" style="4" customWidth="1"/>
    <col min="116" max="116" width="10.140625" style="4" customWidth="1"/>
    <col min="117" max="117" width="6.140625" style="4" customWidth="1"/>
    <col min="118" max="118" width="8.7109375" style="4" customWidth="1"/>
    <col min="119" max="119" width="13.85546875" style="4" customWidth="1"/>
    <col min="120" max="120" width="4.85546875" style="4" customWidth="1"/>
    <col min="121" max="121" width="5.85546875" style="4" customWidth="1"/>
    <col min="122" max="122" width="5" style="4" customWidth="1"/>
    <col min="123" max="123" width="5.85546875" style="4" customWidth="1"/>
    <col min="124" max="124" width="5" style="4" customWidth="1"/>
    <col min="125" max="125" width="5.85546875" style="4" customWidth="1"/>
    <col min="126" max="126" width="5.28515625" style="4" customWidth="1"/>
    <col min="127" max="127" width="5.85546875" style="4" customWidth="1"/>
    <col min="128" max="128" width="5" style="4" customWidth="1"/>
    <col min="129" max="129" width="5.85546875" style="4" customWidth="1"/>
    <col min="130" max="130" width="5" style="4" customWidth="1"/>
    <col min="131" max="131" width="5.85546875" style="4" customWidth="1"/>
    <col min="132" max="132" width="5" style="4" customWidth="1"/>
    <col min="133" max="135" width="5.85546875" style="4" customWidth="1"/>
    <col min="136" max="136" width="5" style="4" customWidth="1"/>
    <col min="137" max="137" width="5.85546875" style="4" customWidth="1"/>
    <col min="138" max="138" width="5" style="4" customWidth="1"/>
    <col min="139" max="139" width="5.85546875" style="4" customWidth="1"/>
    <col min="140" max="140" width="5" style="4" customWidth="1"/>
    <col min="141" max="149" width="5.85546875" style="4" customWidth="1"/>
    <col min="150" max="150" width="5" style="4" customWidth="1"/>
    <col min="151" max="151" width="5.85546875" style="4" customWidth="1"/>
    <col min="152" max="152" width="10.140625" style="4" customWidth="1"/>
    <col min="153" max="153" width="6.140625" style="4" customWidth="1"/>
    <col min="154" max="154" width="8.7109375" style="4" customWidth="1"/>
    <col min="155" max="155" width="13.85546875" style="4" customWidth="1"/>
    <col min="156" max="159" width="11.5703125" customWidth="1"/>
    <col min="160" max="16384" width="11.42578125" style="1"/>
  </cols>
  <sheetData>
    <row r="1" spans="1:155" s="19" customFormat="1">
      <c r="A1" s="31"/>
      <c r="E1" s="32"/>
      <c r="F1" s="32"/>
      <c r="G1" s="32"/>
      <c r="H1" s="32"/>
      <c r="I1" s="32"/>
      <c r="J1" s="32"/>
      <c r="K1" s="32"/>
      <c r="L1" s="32"/>
      <c r="M1" s="32"/>
      <c r="N1" s="32"/>
      <c r="O1" s="32"/>
      <c r="P1" s="32"/>
      <c r="Q1" s="32"/>
      <c r="R1" s="32"/>
      <c r="S1" s="32"/>
      <c r="T1" s="32"/>
      <c r="U1" s="32"/>
      <c r="V1"/>
      <c r="W1"/>
      <c r="X1"/>
      <c r="Y1" s="32"/>
      <c r="Z1" s="32"/>
      <c r="AA1" s="32"/>
      <c r="AB1" s="32"/>
      <c r="AD1" s="33"/>
      <c r="AE1" s="33"/>
      <c r="AF1" s="33"/>
      <c r="AG1" s="33"/>
      <c r="AH1" s="33"/>
      <c r="AI1" s="33"/>
      <c r="AJ1" s="33"/>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row>
    <row r="2" spans="1:155" s="1" customFormat="1" ht="54" customHeight="1">
      <c r="A2" s="34"/>
      <c r="B2" s="87" t="s">
        <v>15</v>
      </c>
      <c r="C2" s="87"/>
      <c r="D2" s="87"/>
      <c r="E2" s="16"/>
      <c r="F2" s="16"/>
      <c r="G2" s="16"/>
      <c r="H2" s="16"/>
      <c r="I2" s="16"/>
      <c r="J2" s="16"/>
      <c r="K2" s="16"/>
      <c r="L2" s="16"/>
      <c r="M2" s="16"/>
      <c r="N2" s="16"/>
      <c r="O2" s="16"/>
      <c r="P2" s="16"/>
      <c r="Q2" s="16"/>
      <c r="R2" s="16"/>
      <c r="S2" s="16"/>
      <c r="T2" s="16"/>
      <c r="U2" s="16"/>
      <c r="V2"/>
      <c r="W2"/>
      <c r="X2"/>
      <c r="Y2" s="16"/>
      <c r="Z2" s="16"/>
      <c r="AA2" s="16"/>
      <c r="AB2" s="16"/>
      <c r="AC2"/>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row>
    <row r="3" spans="1:155" s="1" customFormat="1" ht="18">
      <c r="A3" s="34"/>
      <c r="B3" s="2" t="s">
        <v>110</v>
      </c>
      <c r="C3" s="2"/>
      <c r="D3" s="2"/>
      <c r="E3" s="2"/>
      <c r="F3" s="2"/>
      <c r="G3" s="2"/>
      <c r="H3" s="2"/>
      <c r="I3" s="2"/>
      <c r="J3" s="2"/>
      <c r="K3" s="2"/>
      <c r="L3" s="2"/>
      <c r="M3" s="2"/>
      <c r="N3" s="2"/>
      <c r="O3" s="2"/>
      <c r="P3" s="2"/>
      <c r="Q3" s="2"/>
      <c r="R3" s="2"/>
      <c r="S3" s="2"/>
      <c r="T3" s="2"/>
      <c r="U3" s="2"/>
      <c r="V3"/>
      <c r="W3"/>
      <c r="X3"/>
      <c r="Y3" s="2"/>
      <c r="Z3" s="2"/>
      <c r="AA3" s="2"/>
      <c r="AB3" s="2"/>
      <c r="AC3"/>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row>
    <row r="4" spans="1:155" s="1" customFormat="1" ht="18">
      <c r="A4" s="34"/>
      <c r="B4" s="2" t="s">
        <v>111</v>
      </c>
      <c r="C4" s="2"/>
      <c r="D4" s="2"/>
      <c r="E4" s="2"/>
      <c r="F4" s="2"/>
      <c r="G4" s="2"/>
      <c r="H4" s="2"/>
      <c r="I4" s="2"/>
      <c r="J4" s="2"/>
      <c r="K4" s="2"/>
      <c r="L4" s="2"/>
      <c r="M4" s="2"/>
      <c r="N4" s="2"/>
      <c r="O4" s="2"/>
      <c r="P4" s="2"/>
      <c r="Q4" s="2"/>
      <c r="R4" s="2"/>
      <c r="S4" s="2"/>
      <c r="T4" s="2"/>
      <c r="U4" s="2"/>
      <c r="V4"/>
      <c r="W4"/>
      <c r="X4"/>
      <c r="Y4" s="2"/>
      <c r="Z4" s="2"/>
      <c r="AA4" s="2"/>
      <c r="AB4" s="2"/>
      <c r="AC4"/>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row>
    <row r="5" spans="1:155" s="1" customFormat="1" ht="18">
      <c r="A5" s="34"/>
      <c r="B5" s="2"/>
      <c r="C5" s="2"/>
      <c r="D5" s="2"/>
      <c r="E5" s="2"/>
      <c r="F5" s="2"/>
      <c r="G5" s="2"/>
      <c r="H5" s="2"/>
      <c r="I5" s="2"/>
      <c r="J5" s="2"/>
      <c r="K5" s="2"/>
      <c r="L5" s="2"/>
      <c r="M5" s="2"/>
      <c r="N5" s="2"/>
      <c r="O5" s="2"/>
      <c r="P5" s="2"/>
      <c r="Q5" s="2"/>
      <c r="R5" s="2"/>
      <c r="S5" s="2"/>
      <c r="T5" s="2"/>
      <c r="U5" s="2"/>
      <c r="V5"/>
      <c r="W5"/>
      <c r="X5"/>
      <c r="Y5" s="2"/>
      <c r="Z5" s="2"/>
      <c r="AA5" s="2"/>
      <c r="AB5" s="2"/>
      <c r="AC5"/>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row>
    <row r="6" spans="1:155" s="1" customFormat="1" ht="18">
      <c r="A6" s="34"/>
      <c r="B6" s="28" t="s">
        <v>112</v>
      </c>
      <c r="C6" s="2"/>
      <c r="D6" s="2"/>
      <c r="E6" s="2"/>
      <c r="F6" s="2"/>
      <c r="G6" s="2"/>
      <c r="H6" s="2"/>
      <c r="I6" s="2"/>
      <c r="J6" s="2"/>
      <c r="K6" s="2"/>
      <c r="L6" s="2"/>
      <c r="M6" s="2"/>
      <c r="N6" s="2"/>
      <c r="O6" s="2"/>
      <c r="P6" s="2"/>
      <c r="Q6" s="2"/>
      <c r="R6" s="2"/>
      <c r="S6" s="2"/>
      <c r="T6" s="2"/>
      <c r="U6" s="2"/>
      <c r="V6"/>
      <c r="W6"/>
      <c r="X6"/>
      <c r="Y6" s="2"/>
      <c r="Z6" s="2"/>
      <c r="AA6" s="2"/>
      <c r="AB6" s="2"/>
      <c r="AC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row>
    <row r="7" spans="1:155" s="1" customFormat="1" ht="18">
      <c r="A7" s="34"/>
      <c r="B7" s="35" t="s">
        <v>113</v>
      </c>
      <c r="C7" s="122" t="s">
        <v>161</v>
      </c>
      <c r="D7" s="122"/>
      <c r="E7" s="2"/>
      <c r="F7" s="2"/>
      <c r="G7" s="2"/>
      <c r="H7" s="2"/>
      <c r="I7" s="2"/>
      <c r="J7" s="2"/>
      <c r="K7" s="2"/>
      <c r="L7" s="2"/>
      <c r="M7" s="2"/>
      <c r="N7" s="2"/>
      <c r="O7" s="2"/>
      <c r="P7" s="2"/>
      <c r="Q7" s="2"/>
      <c r="R7" s="2"/>
      <c r="S7" s="2"/>
      <c r="T7" s="2"/>
      <c r="U7" s="2"/>
      <c r="V7"/>
      <c r="W7"/>
      <c r="X7"/>
      <c r="Y7" s="2"/>
      <c r="Z7" s="2"/>
      <c r="AA7" s="2"/>
      <c r="AB7" s="2"/>
      <c r="AC7"/>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row>
    <row r="8" spans="1:155" s="1" customFormat="1" ht="33.75">
      <c r="A8" s="34"/>
      <c r="B8" s="36" t="s">
        <v>20</v>
      </c>
      <c r="C8" s="37" t="s">
        <v>105</v>
      </c>
      <c r="D8" s="38"/>
      <c r="E8" s="123" t="s">
        <v>21</v>
      </c>
      <c r="F8" s="124"/>
      <c r="G8" s="124"/>
      <c r="H8" s="124"/>
      <c r="I8" s="124"/>
      <c r="J8" s="124"/>
      <c r="K8" s="124"/>
      <c r="L8" s="124"/>
      <c r="M8" s="124"/>
      <c r="N8" s="124"/>
      <c r="O8" s="125"/>
      <c r="P8" s="126" t="s">
        <v>22</v>
      </c>
      <c r="Q8" s="126"/>
      <c r="R8" s="126"/>
      <c r="S8" s="126"/>
      <c r="T8" s="126"/>
      <c r="U8" s="126"/>
      <c r="V8"/>
      <c r="W8"/>
      <c r="X8"/>
      <c r="Y8" s="4"/>
      <c r="Z8" s="4"/>
      <c r="AA8" s="4"/>
      <c r="AB8" s="4"/>
      <c r="AC8"/>
      <c r="AD8" s="5"/>
      <c r="AE8" s="5"/>
      <c r="AF8" s="5"/>
      <c r="AG8" s="5"/>
      <c r="AH8" s="5"/>
      <c r="AI8" s="5"/>
      <c r="AJ8" s="5"/>
      <c r="AK8" s="17"/>
      <c r="AL8" s="17"/>
      <c r="AM8" s="17"/>
      <c r="AN8" s="18"/>
      <c r="AO8" s="18"/>
      <c r="AP8" s="3"/>
      <c r="AQ8" s="3"/>
      <c r="AR8" s="3"/>
      <c r="AS8" s="3"/>
      <c r="AT8" s="4"/>
      <c r="AU8" s="4"/>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4"/>
      <c r="CC8" s="4"/>
      <c r="CD8" s="4"/>
      <c r="CE8" s="4"/>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4"/>
      <c r="DM8" s="4"/>
      <c r="DN8" s="4"/>
      <c r="DO8" s="4"/>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4"/>
      <c r="EW8" s="4"/>
      <c r="EX8" s="4"/>
      <c r="EY8" s="4"/>
    </row>
    <row r="9" spans="1:155" s="8" customFormat="1" ht="24" customHeight="1">
      <c r="A9" s="39"/>
      <c r="B9" s="40" t="s">
        <v>0</v>
      </c>
      <c r="C9" s="41" t="s">
        <v>23</v>
      </c>
      <c r="D9" s="42"/>
      <c r="E9" s="127" t="s">
        <v>114</v>
      </c>
      <c r="F9" s="128"/>
      <c r="G9" s="128"/>
      <c r="H9" s="128"/>
      <c r="I9" s="128"/>
      <c r="J9" s="128"/>
      <c r="K9" s="128"/>
      <c r="L9" s="128"/>
      <c r="M9" s="128"/>
      <c r="N9" s="128"/>
      <c r="O9" s="129"/>
      <c r="P9" s="116" t="s">
        <v>106</v>
      </c>
      <c r="Q9" s="116"/>
      <c r="R9" s="116"/>
      <c r="S9" s="116"/>
      <c r="T9" s="116"/>
      <c r="U9" s="116"/>
      <c r="V9"/>
      <c r="W9"/>
      <c r="X9"/>
      <c r="Y9" s="7"/>
      <c r="Z9" s="7"/>
      <c r="AA9" s="7"/>
      <c r="AB9" s="7"/>
      <c r="AD9" s="7"/>
      <c r="AE9" s="7"/>
      <c r="AF9" s="7"/>
      <c r="AG9" s="7"/>
      <c r="AH9" s="7"/>
      <c r="AI9" s="7"/>
      <c r="AJ9" s="7"/>
      <c r="AK9" s="17"/>
      <c r="AL9" s="17"/>
      <c r="AM9" s="17"/>
      <c r="AN9" s="18"/>
      <c r="AO9" s="18"/>
      <c r="AT9" s="7"/>
      <c r="AU9" s="7"/>
      <c r="CB9" s="7"/>
      <c r="CC9" s="7"/>
      <c r="CD9" s="7"/>
      <c r="CE9" s="7"/>
      <c r="DL9" s="7"/>
      <c r="DM9" s="7"/>
      <c r="DN9" s="7"/>
      <c r="DO9" s="7"/>
      <c r="EV9" s="7"/>
      <c r="EW9" s="7"/>
      <c r="EX9" s="7"/>
      <c r="EY9" s="7"/>
    </row>
    <row r="10" spans="1:155" s="8" customFormat="1" ht="24" customHeight="1">
      <c r="A10" s="39"/>
      <c r="B10" s="43" t="s">
        <v>60</v>
      </c>
      <c r="C10" s="44" t="s">
        <v>24</v>
      </c>
      <c r="D10" s="45"/>
      <c r="E10" s="127" t="s">
        <v>63</v>
      </c>
      <c r="F10" s="128"/>
      <c r="G10" s="128"/>
      <c r="H10" s="128"/>
      <c r="I10" s="128"/>
      <c r="J10" s="128"/>
      <c r="K10" s="128"/>
      <c r="L10" s="128"/>
      <c r="M10" s="128"/>
      <c r="N10" s="128"/>
      <c r="O10" s="129"/>
      <c r="P10" s="116" t="s">
        <v>107</v>
      </c>
      <c r="Q10" s="116"/>
      <c r="R10" s="116"/>
      <c r="S10" s="116"/>
      <c r="T10" s="116"/>
      <c r="U10" s="116"/>
      <c r="V10"/>
      <c r="W10"/>
      <c r="X10"/>
      <c r="Y10" s="7"/>
      <c r="Z10" s="7"/>
      <c r="AA10" s="7"/>
      <c r="AB10" s="7"/>
      <c r="AD10" s="7"/>
      <c r="AE10" s="7"/>
      <c r="AF10" s="7"/>
      <c r="AG10" s="7"/>
      <c r="AH10" s="7"/>
      <c r="AI10" s="7"/>
      <c r="AJ10" s="7"/>
      <c r="AK10" s="17"/>
      <c r="AL10" s="17"/>
      <c r="AM10" s="17"/>
      <c r="AN10" s="23"/>
      <c r="AO10" s="23"/>
      <c r="AT10" s="7"/>
      <c r="AU10" s="7"/>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7"/>
      <c r="CC10" s="7"/>
      <c r="CD10" s="7"/>
      <c r="CE10" s="7"/>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7"/>
      <c r="DM10" s="7"/>
      <c r="DN10" s="7"/>
      <c r="DO10" s="7"/>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7"/>
      <c r="EW10" s="7"/>
      <c r="EX10" s="7"/>
      <c r="EY10" s="7"/>
    </row>
    <row r="11" spans="1:155" s="8" customFormat="1" ht="24" customHeight="1">
      <c r="A11" s="34"/>
      <c r="B11" s="27" t="s">
        <v>1</v>
      </c>
      <c r="C11" s="45" t="s">
        <v>18</v>
      </c>
      <c r="D11" s="45"/>
      <c r="E11" s="127" t="s">
        <v>64</v>
      </c>
      <c r="F11" s="128"/>
      <c r="G11" s="128"/>
      <c r="H11" s="128"/>
      <c r="I11" s="128"/>
      <c r="J11" s="128"/>
      <c r="K11" s="128"/>
      <c r="L11" s="128"/>
      <c r="M11" s="128"/>
      <c r="N11" s="128"/>
      <c r="O11" s="129"/>
      <c r="P11" s="116" t="s">
        <v>68</v>
      </c>
      <c r="Q11" s="116"/>
      <c r="R11" s="116"/>
      <c r="S11" s="116"/>
      <c r="T11" s="116"/>
      <c r="U11" s="116"/>
      <c r="V11"/>
      <c r="W11"/>
      <c r="X11"/>
      <c r="Y11" s="23"/>
      <c r="Z11" s="23"/>
      <c r="AA11" s="23"/>
      <c r="AB11" s="23"/>
      <c r="AC11" s="23"/>
      <c r="AD11" s="23"/>
      <c r="AE11" s="23"/>
      <c r="AF11" s="23"/>
      <c r="AG11" s="23"/>
      <c r="AH11" s="23"/>
      <c r="AI11" s="23"/>
      <c r="AJ11" s="23"/>
      <c r="AK11" s="23"/>
      <c r="AL11" s="23"/>
      <c r="AM11" s="20"/>
      <c r="AN11" s="23"/>
      <c r="AO11" s="23"/>
      <c r="AP11" s="23"/>
      <c r="AQ11" s="23"/>
      <c r="AR11" s="23"/>
      <c r="AS11" s="23"/>
      <c r="AT11" s="6"/>
      <c r="AU11" s="6"/>
      <c r="AV11" s="23"/>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6"/>
      <c r="CC11" s="6"/>
      <c r="CD11" s="6"/>
      <c r="CE11" s="6"/>
      <c r="CF11" s="23"/>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6"/>
      <c r="DM11" s="6"/>
      <c r="DN11" s="6"/>
      <c r="DO11" s="6"/>
      <c r="DP11" s="23"/>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6"/>
      <c r="EW11" s="6"/>
      <c r="EX11" s="6"/>
      <c r="EY11" s="6"/>
    </row>
    <row r="12" spans="1:155" s="8" customFormat="1" ht="24" customHeight="1">
      <c r="A12" s="34"/>
      <c r="B12" s="46" t="s">
        <v>61</v>
      </c>
      <c r="C12" s="47" t="s">
        <v>48</v>
      </c>
      <c r="D12" s="48"/>
      <c r="E12" s="112" t="s">
        <v>109</v>
      </c>
      <c r="F12" s="113"/>
      <c r="G12" s="113"/>
      <c r="H12" s="113"/>
      <c r="I12" s="113"/>
      <c r="J12" s="113"/>
      <c r="K12" s="113"/>
      <c r="L12" s="113"/>
      <c r="M12" s="113"/>
      <c r="N12" s="113"/>
      <c r="O12" s="114"/>
      <c r="P12" s="115" t="s">
        <v>108</v>
      </c>
      <c r="Q12" s="116"/>
      <c r="R12" s="116"/>
      <c r="S12" s="116"/>
      <c r="T12" s="116"/>
      <c r="U12" s="116"/>
      <c r="V12"/>
      <c r="W12"/>
      <c r="X12"/>
      <c r="Y12" s="22"/>
      <c r="Z12" s="6"/>
      <c r="AA12" s="6"/>
      <c r="AB12" s="6"/>
      <c r="AC12" s="6"/>
      <c r="AD12" s="10"/>
      <c r="AE12" s="10"/>
      <c r="AF12" s="10"/>
      <c r="AG12" s="10"/>
      <c r="AH12" s="10"/>
      <c r="AI12" s="10"/>
      <c r="AJ12" s="10"/>
      <c r="AK12" s="22"/>
      <c r="AL12" s="22"/>
      <c r="AM12" s="22"/>
      <c r="AN12" s="22"/>
      <c r="AO12" s="22"/>
      <c r="AP12" s="22"/>
      <c r="AQ12" s="22"/>
      <c r="AR12" s="22"/>
      <c r="AS12" s="22"/>
      <c r="AT12" s="6"/>
      <c r="AU12" s="6"/>
      <c r="AV12" s="22"/>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6"/>
      <c r="CC12" s="6"/>
      <c r="CD12" s="6"/>
      <c r="CE12" s="6"/>
      <c r="CF12" s="22"/>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6"/>
      <c r="DM12" s="6"/>
      <c r="DN12" s="6"/>
      <c r="DO12" s="6"/>
      <c r="DP12" s="22"/>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6"/>
      <c r="EW12" s="6"/>
      <c r="EX12" s="6"/>
      <c r="EY12" s="6"/>
    </row>
    <row r="13" spans="1:155" s="8" customFormat="1" ht="24" customHeight="1">
      <c r="A13" s="34"/>
      <c r="B13" s="27" t="s">
        <v>2</v>
      </c>
      <c r="C13" s="25"/>
      <c r="D13" s="25"/>
      <c r="E13" s="6"/>
      <c r="F13" s="6"/>
      <c r="G13" s="6"/>
      <c r="H13" s="24"/>
      <c r="I13" s="24"/>
      <c r="J13" s="24"/>
      <c r="K13" s="24"/>
      <c r="L13" s="24"/>
      <c r="M13" s="24"/>
      <c r="N13" s="24"/>
      <c r="O13" s="24"/>
      <c r="P13" s="24"/>
      <c r="Q13" s="24"/>
      <c r="R13" s="24"/>
      <c r="S13" s="24"/>
      <c r="T13" s="21"/>
      <c r="U13" s="22"/>
      <c r="V13"/>
      <c r="W13"/>
      <c r="X13"/>
      <c r="Y13" s="6"/>
      <c r="Z13" s="6"/>
      <c r="AA13" s="6"/>
      <c r="AB13" s="26"/>
      <c r="AC13" s="26"/>
      <c r="AD13" s="10"/>
      <c r="AE13" s="10"/>
      <c r="AF13" s="10"/>
      <c r="AG13" s="10"/>
      <c r="AH13" s="10"/>
      <c r="AI13" s="10"/>
      <c r="AJ13" s="10"/>
      <c r="AK13" s="22"/>
      <c r="AL13" s="22"/>
      <c r="AM13" s="22"/>
      <c r="AN13" s="22"/>
      <c r="AO13" s="22"/>
      <c r="AP13" s="22"/>
      <c r="AQ13" s="22"/>
      <c r="AR13" s="22"/>
      <c r="AS13" s="22"/>
      <c r="AT13" s="6"/>
      <c r="AU13" s="6"/>
      <c r="AV13" s="22"/>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6"/>
      <c r="CC13" s="6"/>
      <c r="CD13" s="6"/>
      <c r="CE13" s="6"/>
      <c r="CF13" s="22"/>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6"/>
      <c r="DM13" s="6"/>
      <c r="DN13" s="6"/>
      <c r="DO13" s="6"/>
      <c r="DP13" s="22"/>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6"/>
      <c r="EW13" s="6"/>
      <c r="EX13" s="6"/>
      <c r="EY13" s="6"/>
    </row>
    <row r="14" spans="1:155" s="6" customFormat="1" ht="24" customHeight="1">
      <c r="A14" s="10"/>
      <c r="B14" s="49" t="s">
        <v>62</v>
      </c>
      <c r="C14" s="19"/>
      <c r="D14" s="19"/>
      <c r="E14" s="11"/>
      <c r="F14" s="11"/>
      <c r="G14" s="11"/>
      <c r="H14" s="12"/>
      <c r="I14" s="12"/>
      <c r="J14" s="12"/>
      <c r="K14" s="12"/>
      <c r="L14" s="12"/>
      <c r="M14" s="12"/>
      <c r="N14" s="12"/>
      <c r="O14" s="12"/>
      <c r="P14" s="12"/>
      <c r="Q14" s="12"/>
      <c r="R14" s="12"/>
      <c r="S14" s="12"/>
      <c r="T14" s="12"/>
      <c r="U14" s="12"/>
      <c r="V14"/>
      <c r="W14"/>
      <c r="X14"/>
      <c r="Y14" s="11"/>
      <c r="Z14" s="11"/>
      <c r="AA14" s="11"/>
      <c r="AB14"/>
      <c r="AD14" s="13"/>
      <c r="AE14" s="13"/>
      <c r="AF14" s="13"/>
      <c r="AG14" s="13"/>
      <c r="AH14" s="13"/>
      <c r="AI14" s="13"/>
      <c r="AJ14" s="13"/>
      <c r="AK14" s="12"/>
      <c r="AL14" s="12"/>
      <c r="AM14" s="12"/>
      <c r="AN14" s="12"/>
      <c r="AO14" s="12"/>
      <c r="AP14" s="12"/>
      <c r="AQ14" s="12"/>
      <c r="AR14" s="12"/>
      <c r="AS14" s="12"/>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row>
    <row r="15" spans="1:155" s="53" customFormat="1" ht="12" customHeight="1">
      <c r="A15" s="117" t="s">
        <v>19</v>
      </c>
      <c r="B15" s="50" t="s">
        <v>55</v>
      </c>
      <c r="C15" s="51"/>
      <c r="D15" s="51"/>
      <c r="E15" s="51"/>
      <c r="F15" s="52"/>
      <c r="G15" s="52"/>
      <c r="H15" s="102" t="s">
        <v>41</v>
      </c>
      <c r="I15" s="102"/>
      <c r="J15" s="102"/>
      <c r="K15" s="102"/>
      <c r="L15" s="102"/>
      <c r="M15" s="102"/>
      <c r="N15" s="102"/>
      <c r="O15" s="102"/>
      <c r="P15" s="102"/>
      <c r="Q15" s="102"/>
      <c r="R15" s="102"/>
      <c r="S15" s="102"/>
      <c r="T15" s="102"/>
      <c r="U15" s="102"/>
      <c r="V15" s="102"/>
      <c r="W15" s="102"/>
      <c r="X15" s="102"/>
      <c r="Y15" s="102" t="s">
        <v>44</v>
      </c>
      <c r="Z15" s="102"/>
      <c r="AA15" s="102"/>
      <c r="AB15" s="102"/>
      <c r="AC15" s="105" t="s">
        <v>47</v>
      </c>
      <c r="AD15" s="103" t="s">
        <v>81</v>
      </c>
      <c r="AE15" s="103"/>
      <c r="AF15" s="103"/>
      <c r="AG15" s="103"/>
      <c r="AH15" s="102" t="s">
        <v>42</v>
      </c>
      <c r="AI15" s="102"/>
      <c r="AJ15" s="102"/>
      <c r="AK15" s="102"/>
      <c r="AL15" s="102"/>
      <c r="AM15" s="102"/>
      <c r="AN15" s="102"/>
      <c r="AO15" s="102"/>
      <c r="AP15" s="102"/>
      <c r="AQ15" s="104" t="s">
        <v>69</v>
      </c>
      <c r="AR15" s="104"/>
      <c r="AS15" s="104"/>
      <c r="AT15" s="102" t="s">
        <v>40</v>
      </c>
      <c r="AU15" s="102"/>
      <c r="AV15" s="102" t="s">
        <v>39</v>
      </c>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t="s">
        <v>43</v>
      </c>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t="s">
        <v>38</v>
      </c>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row>
    <row r="16" spans="1:155" s="14" customFormat="1" ht="39" customHeight="1">
      <c r="A16" s="117"/>
      <c r="B16" s="116" t="s">
        <v>82</v>
      </c>
      <c r="C16" s="101" t="s">
        <v>83</v>
      </c>
      <c r="D16" s="120" t="s">
        <v>84</v>
      </c>
      <c r="E16" s="101" t="s">
        <v>3</v>
      </c>
      <c r="F16" s="120" t="s">
        <v>85</v>
      </c>
      <c r="G16" s="101" t="s">
        <v>115</v>
      </c>
      <c r="H16" s="101" t="s">
        <v>31</v>
      </c>
      <c r="I16" s="101"/>
      <c r="J16" s="101"/>
      <c r="K16" s="101"/>
      <c r="L16" s="101" t="s">
        <v>59</v>
      </c>
      <c r="M16" s="101"/>
      <c r="N16" s="101" t="s">
        <v>28</v>
      </c>
      <c r="O16" s="101"/>
      <c r="P16" s="101"/>
      <c r="Q16" s="101"/>
      <c r="R16" s="101"/>
      <c r="S16" s="101"/>
      <c r="T16" s="101"/>
      <c r="U16" s="101" t="s">
        <v>16</v>
      </c>
      <c r="V16" s="101" t="s">
        <v>70</v>
      </c>
      <c r="W16" s="101" t="s">
        <v>13</v>
      </c>
      <c r="X16" s="101" t="s">
        <v>17</v>
      </c>
      <c r="Y16" s="101" t="s">
        <v>45</v>
      </c>
      <c r="Z16" s="101"/>
      <c r="AA16" s="101"/>
      <c r="AB16" s="101" t="s">
        <v>46</v>
      </c>
      <c r="AC16" s="105"/>
      <c r="AD16" s="54" t="s">
        <v>5</v>
      </c>
      <c r="AE16" s="54" t="s">
        <v>12</v>
      </c>
      <c r="AF16" s="55" t="s">
        <v>71</v>
      </c>
      <c r="AG16" s="110" t="s">
        <v>72</v>
      </c>
      <c r="AH16" s="105" t="s">
        <v>57</v>
      </c>
      <c r="AI16" s="105" t="s">
        <v>56</v>
      </c>
      <c r="AJ16" s="105"/>
      <c r="AK16" s="101" t="s">
        <v>6</v>
      </c>
      <c r="AL16" s="101" t="s">
        <v>7</v>
      </c>
      <c r="AM16" s="101" t="s">
        <v>54</v>
      </c>
      <c r="AN16" s="101" t="s">
        <v>8</v>
      </c>
      <c r="AO16" s="101" t="s">
        <v>58</v>
      </c>
      <c r="AP16" s="101" t="s">
        <v>9</v>
      </c>
      <c r="AQ16" s="107" t="s">
        <v>73</v>
      </c>
      <c r="AR16" s="107"/>
      <c r="AS16" s="107" t="s">
        <v>74</v>
      </c>
      <c r="AT16" s="101" t="s">
        <v>37</v>
      </c>
      <c r="AU16" s="101" t="s">
        <v>75</v>
      </c>
      <c r="AV16" s="101" t="s">
        <v>86</v>
      </c>
      <c r="AW16" s="101"/>
      <c r="AX16" s="101" t="s">
        <v>87</v>
      </c>
      <c r="AY16" s="101"/>
      <c r="AZ16" s="101" t="s">
        <v>88</v>
      </c>
      <c r="BA16" s="101"/>
      <c r="BB16" s="101" t="s">
        <v>89</v>
      </c>
      <c r="BC16" s="101"/>
      <c r="BD16" s="101" t="s">
        <v>90</v>
      </c>
      <c r="BE16" s="101"/>
      <c r="BF16" s="101" t="s">
        <v>91</v>
      </c>
      <c r="BG16" s="101"/>
      <c r="BH16" s="101" t="s">
        <v>92</v>
      </c>
      <c r="BI16" s="101"/>
      <c r="BJ16" s="101" t="s">
        <v>93</v>
      </c>
      <c r="BK16" s="101"/>
      <c r="BL16" s="101" t="s">
        <v>94</v>
      </c>
      <c r="BM16" s="101"/>
      <c r="BN16" s="101" t="s">
        <v>95</v>
      </c>
      <c r="BO16" s="101"/>
      <c r="BP16" s="101" t="s">
        <v>96</v>
      </c>
      <c r="BQ16" s="101"/>
      <c r="BR16" s="101" t="s">
        <v>97</v>
      </c>
      <c r="BS16" s="101"/>
      <c r="BT16" s="101" t="s">
        <v>98</v>
      </c>
      <c r="BU16" s="101"/>
      <c r="BV16" s="101" t="s">
        <v>99</v>
      </c>
      <c r="BW16" s="101"/>
      <c r="BX16" s="101" t="s">
        <v>100</v>
      </c>
      <c r="BY16" s="101"/>
      <c r="BZ16" s="101" t="s">
        <v>101</v>
      </c>
      <c r="CA16" s="101"/>
      <c r="CB16" s="101"/>
      <c r="CC16" s="101" t="s">
        <v>102</v>
      </c>
      <c r="CD16" s="101"/>
      <c r="CE16" s="101"/>
      <c r="CF16" s="101" t="s">
        <v>86</v>
      </c>
      <c r="CG16" s="101"/>
      <c r="CH16" s="101" t="s">
        <v>87</v>
      </c>
      <c r="CI16" s="101"/>
      <c r="CJ16" s="101" t="s">
        <v>88</v>
      </c>
      <c r="CK16" s="101"/>
      <c r="CL16" s="101" t="s">
        <v>89</v>
      </c>
      <c r="CM16" s="101"/>
      <c r="CN16" s="101" t="s">
        <v>90</v>
      </c>
      <c r="CO16" s="101"/>
      <c r="CP16" s="101" t="s">
        <v>91</v>
      </c>
      <c r="CQ16" s="101"/>
      <c r="CR16" s="101" t="s">
        <v>92</v>
      </c>
      <c r="CS16" s="101"/>
      <c r="CT16" s="101" t="s">
        <v>93</v>
      </c>
      <c r="CU16" s="101"/>
      <c r="CV16" s="101" t="s">
        <v>94</v>
      </c>
      <c r="CW16" s="101"/>
      <c r="CX16" s="101" t="s">
        <v>95</v>
      </c>
      <c r="CY16" s="101"/>
      <c r="CZ16" s="101" t="s">
        <v>96</v>
      </c>
      <c r="DA16" s="101"/>
      <c r="DB16" s="101" t="s">
        <v>97</v>
      </c>
      <c r="DC16" s="101"/>
      <c r="DD16" s="101" t="s">
        <v>98</v>
      </c>
      <c r="DE16" s="101"/>
      <c r="DF16" s="101" t="s">
        <v>99</v>
      </c>
      <c r="DG16" s="101"/>
      <c r="DH16" s="101" t="s">
        <v>100</v>
      </c>
      <c r="DI16" s="101"/>
      <c r="DJ16" s="101" t="s">
        <v>101</v>
      </c>
      <c r="DK16" s="101"/>
      <c r="DL16" s="101"/>
      <c r="DM16" s="101" t="s">
        <v>102</v>
      </c>
      <c r="DN16" s="101"/>
      <c r="DO16" s="101"/>
      <c r="DP16" s="101" t="s">
        <v>86</v>
      </c>
      <c r="DQ16" s="101"/>
      <c r="DR16" s="101" t="s">
        <v>87</v>
      </c>
      <c r="DS16" s="101"/>
      <c r="DT16" s="101" t="s">
        <v>88</v>
      </c>
      <c r="DU16" s="101"/>
      <c r="DV16" s="101" t="s">
        <v>89</v>
      </c>
      <c r="DW16" s="101"/>
      <c r="DX16" s="101" t="s">
        <v>90</v>
      </c>
      <c r="DY16" s="101"/>
      <c r="DZ16" s="101" t="s">
        <v>91</v>
      </c>
      <c r="EA16" s="101"/>
      <c r="EB16" s="101" t="s">
        <v>92</v>
      </c>
      <c r="EC16" s="101"/>
      <c r="ED16" s="101" t="s">
        <v>93</v>
      </c>
      <c r="EE16" s="101"/>
      <c r="EF16" s="101" t="s">
        <v>94</v>
      </c>
      <c r="EG16" s="101"/>
      <c r="EH16" s="101" t="s">
        <v>95</v>
      </c>
      <c r="EI16" s="101"/>
      <c r="EJ16" s="101" t="s">
        <v>96</v>
      </c>
      <c r="EK16" s="101"/>
      <c r="EL16" s="101" t="s">
        <v>97</v>
      </c>
      <c r="EM16" s="101"/>
      <c r="EN16" s="101" t="s">
        <v>98</v>
      </c>
      <c r="EO16" s="101"/>
      <c r="EP16" s="101" t="s">
        <v>99</v>
      </c>
      <c r="EQ16" s="101"/>
      <c r="ER16" s="101" t="s">
        <v>100</v>
      </c>
      <c r="ES16" s="101"/>
      <c r="ET16" s="101" t="s">
        <v>101</v>
      </c>
      <c r="EU16" s="101"/>
      <c r="EV16" s="101"/>
      <c r="EW16" s="101" t="s">
        <v>102</v>
      </c>
      <c r="EX16" s="101"/>
      <c r="EY16" s="101"/>
    </row>
    <row r="17" spans="1:159" s="14" customFormat="1" ht="96.75" customHeight="1">
      <c r="A17" s="118"/>
      <c r="B17" s="119"/>
      <c r="C17" s="106"/>
      <c r="D17" s="121"/>
      <c r="E17" s="106"/>
      <c r="F17" s="121"/>
      <c r="G17" s="101"/>
      <c r="H17" s="56" t="s">
        <v>25</v>
      </c>
      <c r="I17" s="56" t="s">
        <v>26</v>
      </c>
      <c r="J17" s="56" t="s">
        <v>27</v>
      </c>
      <c r="K17" s="56" t="s">
        <v>49</v>
      </c>
      <c r="L17" s="56" t="s">
        <v>32</v>
      </c>
      <c r="M17" s="56" t="s">
        <v>33</v>
      </c>
      <c r="N17" s="56" t="s">
        <v>29</v>
      </c>
      <c r="O17" s="56" t="s">
        <v>30</v>
      </c>
      <c r="P17" s="56" t="s">
        <v>50</v>
      </c>
      <c r="Q17" s="56" t="s">
        <v>52</v>
      </c>
      <c r="R17" s="56" t="s">
        <v>51</v>
      </c>
      <c r="S17" s="56" t="s">
        <v>53</v>
      </c>
      <c r="T17" s="56" t="s">
        <v>34</v>
      </c>
      <c r="U17" s="106"/>
      <c r="V17" s="106"/>
      <c r="W17" s="106"/>
      <c r="X17" s="106"/>
      <c r="Y17" s="56" t="s">
        <v>10</v>
      </c>
      <c r="Z17" s="56" t="s">
        <v>11</v>
      </c>
      <c r="AA17" s="56" t="s">
        <v>4</v>
      </c>
      <c r="AB17" s="106"/>
      <c r="AC17" s="109"/>
      <c r="AD17" s="57" t="s">
        <v>14</v>
      </c>
      <c r="AE17" s="57" t="s">
        <v>14</v>
      </c>
      <c r="AF17" s="58" t="s">
        <v>14</v>
      </c>
      <c r="AG17" s="111"/>
      <c r="AH17" s="109"/>
      <c r="AI17" s="59" t="s">
        <v>76</v>
      </c>
      <c r="AJ17" s="60" t="s">
        <v>23</v>
      </c>
      <c r="AK17" s="106"/>
      <c r="AL17" s="106"/>
      <c r="AM17" s="106"/>
      <c r="AN17" s="106"/>
      <c r="AO17" s="106"/>
      <c r="AP17" s="106"/>
      <c r="AQ17" s="61" t="s">
        <v>77</v>
      </c>
      <c r="AR17" s="61" t="s">
        <v>76</v>
      </c>
      <c r="AS17" s="108"/>
      <c r="AT17" s="106"/>
      <c r="AU17" s="106"/>
      <c r="AV17" s="56" t="s">
        <v>36</v>
      </c>
      <c r="AW17" s="56" t="s">
        <v>37</v>
      </c>
      <c r="AX17" s="56" t="s">
        <v>36</v>
      </c>
      <c r="AY17" s="56" t="s">
        <v>37</v>
      </c>
      <c r="AZ17" s="56" t="s">
        <v>36</v>
      </c>
      <c r="BA17" s="56" t="s">
        <v>37</v>
      </c>
      <c r="BB17" s="56" t="s">
        <v>36</v>
      </c>
      <c r="BC17" s="56" t="s">
        <v>37</v>
      </c>
      <c r="BD17" s="56" t="s">
        <v>36</v>
      </c>
      <c r="BE17" s="56" t="s">
        <v>37</v>
      </c>
      <c r="BF17" s="56" t="s">
        <v>36</v>
      </c>
      <c r="BG17" s="56" t="s">
        <v>37</v>
      </c>
      <c r="BH17" s="56" t="s">
        <v>36</v>
      </c>
      <c r="BI17" s="56" t="s">
        <v>37</v>
      </c>
      <c r="BJ17" s="56" t="s">
        <v>36</v>
      </c>
      <c r="BK17" s="56" t="s">
        <v>37</v>
      </c>
      <c r="BL17" s="56" t="s">
        <v>36</v>
      </c>
      <c r="BM17" s="56" t="s">
        <v>37</v>
      </c>
      <c r="BN17" s="56" t="s">
        <v>36</v>
      </c>
      <c r="BO17" s="56" t="s">
        <v>37</v>
      </c>
      <c r="BP17" s="56" t="s">
        <v>36</v>
      </c>
      <c r="BQ17" s="56" t="s">
        <v>37</v>
      </c>
      <c r="BR17" s="56" t="s">
        <v>36</v>
      </c>
      <c r="BS17" s="56" t="s">
        <v>37</v>
      </c>
      <c r="BT17" s="56" t="s">
        <v>36</v>
      </c>
      <c r="BU17" s="56" t="s">
        <v>37</v>
      </c>
      <c r="BV17" s="56" t="s">
        <v>36</v>
      </c>
      <c r="BW17" s="56" t="s">
        <v>37</v>
      </c>
      <c r="BX17" s="56" t="s">
        <v>36</v>
      </c>
      <c r="BY17" s="56" t="s">
        <v>37</v>
      </c>
      <c r="BZ17" s="56" t="s">
        <v>36</v>
      </c>
      <c r="CA17" s="56" t="s">
        <v>37</v>
      </c>
      <c r="CB17" s="56" t="s">
        <v>35</v>
      </c>
      <c r="CC17" s="56" t="s">
        <v>36</v>
      </c>
      <c r="CD17" s="56" t="s">
        <v>37</v>
      </c>
      <c r="CE17" s="56" t="s">
        <v>78</v>
      </c>
      <c r="CF17" s="56" t="s">
        <v>36</v>
      </c>
      <c r="CG17" s="56" t="s">
        <v>37</v>
      </c>
      <c r="CH17" s="56" t="s">
        <v>36</v>
      </c>
      <c r="CI17" s="56" t="s">
        <v>37</v>
      </c>
      <c r="CJ17" s="56" t="s">
        <v>36</v>
      </c>
      <c r="CK17" s="56" t="s">
        <v>37</v>
      </c>
      <c r="CL17" s="56" t="s">
        <v>36</v>
      </c>
      <c r="CM17" s="56" t="s">
        <v>37</v>
      </c>
      <c r="CN17" s="56" t="s">
        <v>36</v>
      </c>
      <c r="CO17" s="56" t="s">
        <v>37</v>
      </c>
      <c r="CP17" s="56" t="s">
        <v>36</v>
      </c>
      <c r="CQ17" s="56" t="s">
        <v>37</v>
      </c>
      <c r="CR17" s="56" t="s">
        <v>36</v>
      </c>
      <c r="CS17" s="56" t="s">
        <v>37</v>
      </c>
      <c r="CT17" s="56" t="s">
        <v>36</v>
      </c>
      <c r="CU17" s="56" t="s">
        <v>37</v>
      </c>
      <c r="CV17" s="56" t="s">
        <v>36</v>
      </c>
      <c r="CW17" s="56" t="s">
        <v>37</v>
      </c>
      <c r="CX17" s="56" t="s">
        <v>36</v>
      </c>
      <c r="CY17" s="56" t="s">
        <v>37</v>
      </c>
      <c r="CZ17" s="56" t="s">
        <v>36</v>
      </c>
      <c r="DA17" s="30" t="s">
        <v>37</v>
      </c>
      <c r="DB17" s="30" t="s">
        <v>36</v>
      </c>
      <c r="DC17" s="30" t="s">
        <v>37</v>
      </c>
      <c r="DD17" s="30" t="s">
        <v>36</v>
      </c>
      <c r="DE17" s="30" t="s">
        <v>37</v>
      </c>
      <c r="DF17" s="30" t="s">
        <v>36</v>
      </c>
      <c r="DG17" s="30" t="s">
        <v>37</v>
      </c>
      <c r="DH17" s="30" t="s">
        <v>36</v>
      </c>
      <c r="DI17" s="30" t="s">
        <v>37</v>
      </c>
      <c r="DJ17" s="30" t="s">
        <v>36</v>
      </c>
      <c r="DK17" s="30" t="s">
        <v>37</v>
      </c>
      <c r="DL17" s="30" t="s">
        <v>35</v>
      </c>
      <c r="DM17" s="56" t="s">
        <v>36</v>
      </c>
      <c r="DN17" s="56" t="s">
        <v>37</v>
      </c>
      <c r="DO17" s="56" t="s">
        <v>79</v>
      </c>
      <c r="DP17" s="56" t="s">
        <v>36</v>
      </c>
      <c r="DQ17" s="56" t="s">
        <v>37</v>
      </c>
      <c r="DR17" s="56" t="s">
        <v>36</v>
      </c>
      <c r="DS17" s="56" t="s">
        <v>37</v>
      </c>
      <c r="DT17" s="56" t="s">
        <v>36</v>
      </c>
      <c r="DU17" s="56" t="s">
        <v>37</v>
      </c>
      <c r="DV17" s="56" t="s">
        <v>36</v>
      </c>
      <c r="DW17" s="56" t="s">
        <v>37</v>
      </c>
      <c r="DX17" s="56" t="s">
        <v>36</v>
      </c>
      <c r="DY17" s="56" t="s">
        <v>37</v>
      </c>
      <c r="DZ17" s="56" t="s">
        <v>36</v>
      </c>
      <c r="EA17" s="56" t="s">
        <v>37</v>
      </c>
      <c r="EB17" s="56" t="s">
        <v>36</v>
      </c>
      <c r="EC17" s="56" t="s">
        <v>37</v>
      </c>
      <c r="ED17" s="56" t="s">
        <v>36</v>
      </c>
      <c r="EE17" s="56" t="s">
        <v>37</v>
      </c>
      <c r="EF17" s="56" t="s">
        <v>36</v>
      </c>
      <c r="EG17" s="56" t="s">
        <v>37</v>
      </c>
      <c r="EH17" s="56" t="s">
        <v>36</v>
      </c>
      <c r="EI17" s="56" t="s">
        <v>37</v>
      </c>
      <c r="EJ17" s="56" t="s">
        <v>36</v>
      </c>
      <c r="EK17" s="56" t="s">
        <v>37</v>
      </c>
      <c r="EL17" s="56" t="s">
        <v>36</v>
      </c>
      <c r="EM17" s="56" t="s">
        <v>37</v>
      </c>
      <c r="EN17" s="56" t="s">
        <v>36</v>
      </c>
      <c r="EO17" s="56" t="s">
        <v>37</v>
      </c>
      <c r="EP17" s="56" t="s">
        <v>36</v>
      </c>
      <c r="EQ17" s="56" t="s">
        <v>37</v>
      </c>
      <c r="ER17" s="56" t="s">
        <v>36</v>
      </c>
      <c r="ES17" s="56" t="s">
        <v>37</v>
      </c>
      <c r="ET17" s="56" t="s">
        <v>36</v>
      </c>
      <c r="EU17" s="56" t="s">
        <v>37</v>
      </c>
      <c r="EV17" s="56" t="s">
        <v>35</v>
      </c>
      <c r="EW17" s="56" t="s">
        <v>36</v>
      </c>
      <c r="EX17" s="56" t="s">
        <v>37</v>
      </c>
      <c r="EY17" s="56" t="s">
        <v>80</v>
      </c>
    </row>
    <row r="18" spans="1:159" s="72" customFormat="1" ht="135">
      <c r="A18" s="62">
        <v>1</v>
      </c>
      <c r="B18" s="63" t="s">
        <v>116</v>
      </c>
      <c r="C18" s="64">
        <f>+AU18+CE18+DO18+EY18</f>
        <v>43962134.25</v>
      </c>
      <c r="D18" s="99">
        <v>26429800</v>
      </c>
      <c r="E18" s="66">
        <f>+AT18+CD18+DN18+EX18</f>
        <v>3076</v>
      </c>
      <c r="F18" s="65" t="s">
        <v>158</v>
      </c>
      <c r="G18" s="66" t="s">
        <v>117</v>
      </c>
      <c r="H18" s="67"/>
      <c r="I18" s="67" t="s">
        <v>65</v>
      </c>
      <c r="J18" s="68"/>
      <c r="K18" s="67"/>
      <c r="L18" s="67"/>
      <c r="M18" s="67"/>
      <c r="N18" s="67" t="s">
        <v>65</v>
      </c>
      <c r="O18" s="67"/>
      <c r="P18" s="67" t="s">
        <v>65</v>
      </c>
      <c r="Q18" s="69" t="s">
        <v>118</v>
      </c>
      <c r="R18" s="67"/>
      <c r="S18" s="67"/>
      <c r="T18" s="67"/>
      <c r="U18" s="67" t="s">
        <v>119</v>
      </c>
      <c r="V18" s="67" t="s">
        <v>117</v>
      </c>
      <c r="W18" s="67" t="s">
        <v>65</v>
      </c>
      <c r="X18" s="67" t="s">
        <v>65</v>
      </c>
      <c r="Y18" s="62">
        <v>1427</v>
      </c>
      <c r="Z18" s="62">
        <v>1213</v>
      </c>
      <c r="AA18" s="62">
        <f>+Z18+Y18</f>
        <v>2640</v>
      </c>
      <c r="AB18" s="62">
        <v>36</v>
      </c>
      <c r="AC18" s="62">
        <v>2640</v>
      </c>
      <c r="AD18" s="88" t="s">
        <v>131</v>
      </c>
      <c r="AE18" s="88" t="s">
        <v>132</v>
      </c>
      <c r="AF18" s="88" t="s">
        <v>133</v>
      </c>
      <c r="AG18" s="88" t="s">
        <v>103</v>
      </c>
      <c r="AH18" s="62" t="s">
        <v>120</v>
      </c>
      <c r="AI18" s="62">
        <v>37</v>
      </c>
      <c r="AJ18" s="62" t="s">
        <v>66</v>
      </c>
      <c r="AK18" s="63" t="s">
        <v>121</v>
      </c>
      <c r="AL18" s="63" t="s">
        <v>122</v>
      </c>
      <c r="AM18" s="63" t="s">
        <v>123</v>
      </c>
      <c r="AN18" s="63" t="s">
        <v>67</v>
      </c>
      <c r="AO18" s="67" t="s">
        <v>117</v>
      </c>
      <c r="AP18" s="67" t="s">
        <v>65</v>
      </c>
      <c r="AQ18" s="67">
        <v>17584853.699999999</v>
      </c>
      <c r="AR18" s="67">
        <v>147</v>
      </c>
      <c r="AS18" s="67">
        <v>26377280.550000001</v>
      </c>
      <c r="AT18" s="29">
        <v>0</v>
      </c>
      <c r="AU18" s="29">
        <v>0</v>
      </c>
      <c r="AV18" s="62">
        <v>10</v>
      </c>
      <c r="AW18" s="67">
        <v>1346</v>
      </c>
      <c r="AX18" s="62"/>
      <c r="AY18" s="67"/>
      <c r="AZ18" s="62"/>
      <c r="BA18" s="67"/>
      <c r="BB18" s="62">
        <v>3</v>
      </c>
      <c r="BC18" s="67">
        <v>50</v>
      </c>
      <c r="BD18" s="62"/>
      <c r="BE18" s="67"/>
      <c r="BF18" s="62"/>
      <c r="BG18" s="67"/>
      <c r="BH18" s="62"/>
      <c r="BI18" s="67"/>
      <c r="BJ18" s="62"/>
      <c r="BK18" s="67"/>
      <c r="BL18" s="62">
        <v>3</v>
      </c>
      <c r="BM18" s="67">
        <v>399</v>
      </c>
      <c r="BN18" s="62"/>
      <c r="BO18" s="67"/>
      <c r="BP18" s="62"/>
      <c r="BQ18" s="67"/>
      <c r="BR18" s="62"/>
      <c r="BS18" s="67"/>
      <c r="BT18" s="62"/>
      <c r="BU18" s="67"/>
      <c r="BV18" s="62">
        <v>20</v>
      </c>
      <c r="BW18" s="67">
        <v>916</v>
      </c>
      <c r="BX18" s="62">
        <v>6</v>
      </c>
      <c r="BY18" s="67">
        <v>113</v>
      </c>
      <c r="BZ18" s="62">
        <v>6</v>
      </c>
      <c r="CA18" s="67">
        <v>252</v>
      </c>
      <c r="CB18" s="71" t="s">
        <v>124</v>
      </c>
      <c r="CC18" s="62">
        <f>+AV18+AX18+AZ18+BB18+BD18+BF18+BH18+BJ18+BL18+BN18+BP18+BR18+BT18+BV18+BX18+BZ18</f>
        <v>48</v>
      </c>
      <c r="CD18" s="67">
        <f>+AW18+AY18+BA18+BC18+BE18+BG18+BI18+BK18+BM18+BO18+BQ18+BS18+BU18+BW18+BY18+CA18</f>
        <v>3076</v>
      </c>
      <c r="CE18" s="67">
        <v>43962134.25</v>
      </c>
      <c r="CF18" s="62"/>
      <c r="CG18" s="67"/>
      <c r="CH18" s="62"/>
      <c r="CI18" s="67"/>
      <c r="CJ18" s="62"/>
      <c r="CK18" s="67"/>
      <c r="CL18" s="62"/>
      <c r="CM18" s="67"/>
      <c r="CN18" s="62"/>
      <c r="CO18" s="67"/>
      <c r="CP18" s="62"/>
      <c r="CQ18" s="67"/>
      <c r="CR18" s="62"/>
      <c r="CS18" s="67"/>
      <c r="CT18" s="62"/>
      <c r="CU18" s="67"/>
      <c r="CV18" s="62"/>
      <c r="CW18" s="67"/>
      <c r="CX18" s="62"/>
      <c r="CY18" s="67"/>
      <c r="CZ18" s="62"/>
      <c r="DA18" s="67"/>
      <c r="DB18" s="62"/>
      <c r="DC18" s="67"/>
      <c r="DD18" s="62"/>
      <c r="DE18" s="67"/>
      <c r="DF18" s="62"/>
      <c r="DG18" s="67"/>
      <c r="DH18" s="62"/>
      <c r="DI18" s="67"/>
      <c r="DJ18" s="62"/>
      <c r="DK18" s="67"/>
      <c r="DL18" s="71"/>
      <c r="DM18" s="62">
        <f>+CF18+CH18+CJ18+CL18+CN18+CP18+CR18+CT18+CV18+CX18+CZ18+DB18+DD18+DF18+DH18+DJ18</f>
        <v>0</v>
      </c>
      <c r="DN18" s="67">
        <f>+CG18+CI18+CK18+CM18+CO18+CQ18+CS18+CU18+CW18+CY18+DA18+DC18+DE18+DG18+DI18+DK18</f>
        <v>0</v>
      </c>
      <c r="DO18" s="67"/>
      <c r="DP18" s="62"/>
      <c r="DQ18" s="67"/>
      <c r="DR18" s="62"/>
      <c r="DS18" s="67"/>
      <c r="DT18" s="62"/>
      <c r="DU18" s="67"/>
      <c r="DV18" s="62"/>
      <c r="DW18" s="67"/>
      <c r="DX18" s="62"/>
      <c r="DY18" s="67"/>
      <c r="DZ18" s="62"/>
      <c r="EA18" s="67"/>
      <c r="EB18" s="62"/>
      <c r="EC18" s="67"/>
      <c r="ED18" s="62"/>
      <c r="EE18" s="67"/>
      <c r="EF18" s="62"/>
      <c r="EG18" s="67"/>
      <c r="EH18" s="62"/>
      <c r="EI18" s="67"/>
      <c r="EJ18" s="62"/>
      <c r="EK18" s="67"/>
      <c r="EL18" s="62"/>
      <c r="EM18" s="67"/>
      <c r="EN18" s="62"/>
      <c r="EO18" s="67"/>
      <c r="EP18" s="62"/>
      <c r="EQ18" s="67"/>
      <c r="ER18" s="62"/>
      <c r="ES18" s="67"/>
      <c r="ET18" s="62"/>
      <c r="EU18" s="67"/>
      <c r="EV18" s="71"/>
      <c r="EW18" s="62">
        <f>+DP18+DR18+DT18+DV18+DX18+DZ18+EB18+ED18+EF18+EH18+EJ18+EL18+EN18+EP18+ER18+ET18</f>
        <v>0</v>
      </c>
      <c r="EX18" s="67">
        <f>+DQ18+DS18+DU18+DW18+DY18+EA18+EC18+EE18+EG18+EI18+EK18+EM18+EO18+EQ18+ES18+EU18</f>
        <v>0</v>
      </c>
      <c r="EY18" s="67"/>
    </row>
    <row r="19" spans="1:159" s="72" customFormat="1" ht="85.5" customHeight="1">
      <c r="A19" s="62">
        <v>2</v>
      </c>
      <c r="B19" s="63" t="s">
        <v>125</v>
      </c>
      <c r="C19" s="64">
        <f t="shared" ref="C19" si="0">+AU19+CE19+DO19+EY19</f>
        <v>4732925.8899999997</v>
      </c>
      <c r="D19" s="99">
        <v>4013310</v>
      </c>
      <c r="E19" s="66">
        <f t="shared" ref="E19" si="1">+AT19+CD19+DN19+EX19</f>
        <v>9500</v>
      </c>
      <c r="F19" s="65" t="s">
        <v>159</v>
      </c>
      <c r="G19" s="66" t="s">
        <v>117</v>
      </c>
      <c r="H19" s="67"/>
      <c r="I19" s="67" t="s">
        <v>65</v>
      </c>
      <c r="J19" s="68"/>
      <c r="K19" s="67"/>
      <c r="L19" s="67"/>
      <c r="M19" s="67"/>
      <c r="N19" s="67"/>
      <c r="O19" s="67" t="s">
        <v>65</v>
      </c>
      <c r="P19" s="67" t="s">
        <v>65</v>
      </c>
      <c r="Q19" s="69" t="s">
        <v>160</v>
      </c>
      <c r="R19" s="67"/>
      <c r="S19" s="67"/>
      <c r="T19" s="67"/>
      <c r="U19" s="67" t="s">
        <v>104</v>
      </c>
      <c r="V19" s="67" t="s">
        <v>117</v>
      </c>
      <c r="W19" s="67" t="s">
        <v>65</v>
      </c>
      <c r="X19" s="67" t="s">
        <v>65</v>
      </c>
      <c r="Y19" s="62">
        <v>180</v>
      </c>
      <c r="Z19" s="62">
        <v>313</v>
      </c>
      <c r="AA19" s="62">
        <v>493</v>
      </c>
      <c r="AB19" s="62">
        <v>15</v>
      </c>
      <c r="AC19" s="62">
        <v>493</v>
      </c>
      <c r="AD19" s="88" t="s">
        <v>131</v>
      </c>
      <c r="AE19" s="88" t="s">
        <v>134</v>
      </c>
      <c r="AF19" s="88" t="s">
        <v>135</v>
      </c>
      <c r="AG19" s="70" t="s">
        <v>103</v>
      </c>
      <c r="AH19" s="62" t="s">
        <v>126</v>
      </c>
      <c r="AI19" s="62">
        <v>17</v>
      </c>
      <c r="AJ19" s="62" t="s">
        <v>127</v>
      </c>
      <c r="AK19" s="63" t="s">
        <v>128</v>
      </c>
      <c r="AL19" s="63" t="s">
        <v>129</v>
      </c>
      <c r="AM19" s="63" t="s">
        <v>129</v>
      </c>
      <c r="AN19" s="63" t="s">
        <v>129</v>
      </c>
      <c r="AO19" s="67"/>
      <c r="AP19" s="67" t="s">
        <v>65</v>
      </c>
      <c r="AQ19" s="67">
        <v>1893170.36</v>
      </c>
      <c r="AR19" s="67">
        <v>16</v>
      </c>
      <c r="AS19" s="67">
        <v>2839755.53</v>
      </c>
      <c r="AT19" s="29"/>
      <c r="AU19" s="29"/>
      <c r="AV19" s="62"/>
      <c r="AW19" s="67"/>
      <c r="AX19" s="62"/>
      <c r="AY19" s="67"/>
      <c r="AZ19" s="62"/>
      <c r="BA19" s="67"/>
      <c r="BB19" s="62"/>
      <c r="BC19" s="67"/>
      <c r="BD19" s="62"/>
      <c r="BE19" s="67"/>
      <c r="BF19" s="62"/>
      <c r="BG19" s="67"/>
      <c r="BH19" s="62"/>
      <c r="BI19" s="67"/>
      <c r="BJ19" s="62"/>
      <c r="BK19" s="67"/>
      <c r="BL19" s="62"/>
      <c r="BM19" s="67"/>
      <c r="BN19" s="62"/>
      <c r="BO19" s="67"/>
      <c r="BP19" s="62"/>
      <c r="BQ19" s="67"/>
      <c r="BR19" s="62"/>
      <c r="BS19" s="67"/>
      <c r="BT19" s="62"/>
      <c r="BU19" s="67"/>
      <c r="BV19" s="62"/>
      <c r="BW19" s="67"/>
      <c r="BX19" s="62"/>
      <c r="BY19" s="67"/>
      <c r="BZ19" s="62">
        <v>1</v>
      </c>
      <c r="CA19" s="67">
        <v>9500</v>
      </c>
      <c r="CB19" s="71" t="s">
        <v>130</v>
      </c>
      <c r="CC19" s="62">
        <f>+AV19+AX19+AZ19+BB19+BD19+BF19+BH19+BJ19+BL19+BN19+BP19+BR19+BT19+BV19+BX19+BZ19</f>
        <v>1</v>
      </c>
      <c r="CD19" s="67">
        <f>+AW19+AY19+BA19+BC19+BE19+BG19+BI19+BK19+BM19+BO19+BQ19+BS19+BU19+BW19+BY19+CA19</f>
        <v>9500</v>
      </c>
      <c r="CE19" s="67">
        <v>4732925.8899999997</v>
      </c>
      <c r="CF19" s="62"/>
      <c r="CG19" s="67"/>
      <c r="CH19" s="62"/>
      <c r="CI19" s="67"/>
      <c r="CJ19" s="62"/>
      <c r="CK19" s="67"/>
      <c r="CL19" s="62"/>
      <c r="CM19" s="67"/>
      <c r="CN19" s="62"/>
      <c r="CO19" s="67"/>
      <c r="CP19" s="62"/>
      <c r="CQ19" s="67"/>
      <c r="CR19" s="62"/>
      <c r="CS19" s="67"/>
      <c r="CT19" s="62"/>
      <c r="CU19" s="67"/>
      <c r="CV19" s="62"/>
      <c r="CW19" s="67"/>
      <c r="CX19" s="62"/>
      <c r="CY19" s="67"/>
      <c r="CZ19" s="62"/>
      <c r="DA19" s="67"/>
      <c r="DB19" s="62"/>
      <c r="DC19" s="67"/>
      <c r="DD19" s="62"/>
      <c r="DE19" s="67"/>
      <c r="DF19" s="62"/>
      <c r="DG19" s="67"/>
      <c r="DH19" s="62"/>
      <c r="DI19" s="67"/>
      <c r="DJ19" s="62"/>
      <c r="DK19" s="67"/>
      <c r="DL19" s="71"/>
      <c r="DM19" s="62"/>
      <c r="DN19" s="67"/>
      <c r="DO19" s="67"/>
      <c r="DP19" s="62"/>
      <c r="DQ19" s="67"/>
      <c r="DR19" s="62"/>
      <c r="DS19" s="67"/>
      <c r="DT19" s="62"/>
      <c r="DU19" s="67"/>
      <c r="DV19" s="62"/>
      <c r="DW19" s="67"/>
      <c r="DX19" s="62"/>
      <c r="DY19" s="67"/>
      <c r="DZ19" s="62"/>
      <c r="EA19" s="67"/>
      <c r="EB19" s="62"/>
      <c r="EC19" s="67"/>
      <c r="ED19" s="62"/>
      <c r="EE19" s="67"/>
      <c r="EF19" s="62"/>
      <c r="EG19" s="67"/>
      <c r="EH19" s="62"/>
      <c r="EI19" s="67"/>
      <c r="EJ19" s="62"/>
      <c r="EK19" s="67"/>
      <c r="EL19" s="62"/>
      <c r="EM19" s="67"/>
      <c r="EN19" s="62"/>
      <c r="EO19" s="67"/>
      <c r="EP19" s="62"/>
      <c r="EQ19" s="67"/>
      <c r="ER19" s="62"/>
      <c r="ES19" s="67"/>
      <c r="ET19" s="62"/>
      <c r="EU19" s="67"/>
      <c r="EV19" s="71"/>
      <c r="EW19" s="62"/>
      <c r="EX19" s="67"/>
      <c r="EY19" s="67"/>
    </row>
    <row r="20" spans="1:159" s="80" customFormat="1" ht="11.25">
      <c r="A20" s="73">
        <f>COUNTIF($A$18:A19,"&gt;0")</f>
        <v>2</v>
      </c>
      <c r="B20" s="74" t="s">
        <v>4</v>
      </c>
      <c r="C20" s="75">
        <f>SUM(C18:C19)</f>
        <v>48695060.140000001</v>
      </c>
      <c r="D20" s="100">
        <f>SUM(D18:D19)</f>
        <v>30443110</v>
      </c>
      <c r="E20" s="75">
        <f>SUM(E18:E19)</f>
        <v>12576</v>
      </c>
      <c r="F20" s="86" t="s">
        <v>136</v>
      </c>
      <c r="G20" s="75" t="s">
        <v>117</v>
      </c>
      <c r="H20" s="76"/>
      <c r="I20" s="76"/>
      <c r="J20" s="77"/>
      <c r="K20" s="76"/>
      <c r="L20" s="76"/>
      <c r="M20" s="76"/>
      <c r="N20" s="76"/>
      <c r="O20" s="76"/>
      <c r="P20" s="76"/>
      <c r="Q20" s="76"/>
      <c r="R20" s="76"/>
      <c r="S20" s="76"/>
      <c r="T20" s="76"/>
      <c r="U20" s="76"/>
      <c r="V20" s="76">
        <f t="shared" ref="V20:CG20" si="2">SUM(V18:V19)</f>
        <v>0</v>
      </c>
      <c r="W20" s="76">
        <f t="shared" si="2"/>
        <v>0</v>
      </c>
      <c r="X20" s="76">
        <f t="shared" si="2"/>
        <v>0</v>
      </c>
      <c r="Y20" s="76">
        <f t="shared" si="2"/>
        <v>1607</v>
      </c>
      <c r="Z20" s="76">
        <f t="shared" si="2"/>
        <v>1526</v>
      </c>
      <c r="AA20" s="76">
        <f t="shared" si="2"/>
        <v>3133</v>
      </c>
      <c r="AB20" s="76">
        <f t="shared" si="2"/>
        <v>51</v>
      </c>
      <c r="AC20" s="76">
        <f t="shared" si="2"/>
        <v>3133</v>
      </c>
      <c r="AD20" s="76">
        <f t="shared" si="2"/>
        <v>0</v>
      </c>
      <c r="AE20" s="76">
        <f t="shared" si="2"/>
        <v>0</v>
      </c>
      <c r="AF20" s="76">
        <f t="shared" si="2"/>
        <v>0</v>
      </c>
      <c r="AG20" s="76">
        <f t="shared" si="2"/>
        <v>0</v>
      </c>
      <c r="AH20" s="76">
        <f t="shared" si="2"/>
        <v>0</v>
      </c>
      <c r="AI20" s="76">
        <f t="shared" si="2"/>
        <v>54</v>
      </c>
      <c r="AJ20" s="76">
        <f t="shared" si="2"/>
        <v>0</v>
      </c>
      <c r="AK20" s="76">
        <f t="shared" si="2"/>
        <v>0</v>
      </c>
      <c r="AL20" s="76">
        <f t="shared" si="2"/>
        <v>0</v>
      </c>
      <c r="AM20" s="76">
        <f t="shared" si="2"/>
        <v>0</v>
      </c>
      <c r="AN20" s="76">
        <f t="shared" si="2"/>
        <v>0</v>
      </c>
      <c r="AO20" s="76">
        <f t="shared" si="2"/>
        <v>0</v>
      </c>
      <c r="AP20" s="76">
        <f t="shared" si="2"/>
        <v>0</v>
      </c>
      <c r="AQ20" s="76">
        <f t="shared" si="2"/>
        <v>19478024.059999999</v>
      </c>
      <c r="AR20" s="76">
        <f t="shared" si="2"/>
        <v>163</v>
      </c>
      <c r="AS20" s="76">
        <f t="shared" si="2"/>
        <v>29217036.080000002</v>
      </c>
      <c r="AT20" s="76">
        <f t="shared" si="2"/>
        <v>0</v>
      </c>
      <c r="AU20" s="76">
        <f t="shared" si="2"/>
        <v>0</v>
      </c>
      <c r="AV20" s="78">
        <f t="shared" si="2"/>
        <v>10</v>
      </c>
      <c r="AW20" s="79">
        <f t="shared" si="2"/>
        <v>1346</v>
      </c>
      <c r="AX20" s="78">
        <f t="shared" si="2"/>
        <v>0</v>
      </c>
      <c r="AY20" s="79">
        <f t="shared" si="2"/>
        <v>0</v>
      </c>
      <c r="AZ20" s="78">
        <f t="shared" si="2"/>
        <v>0</v>
      </c>
      <c r="BA20" s="79">
        <f t="shared" si="2"/>
        <v>0</v>
      </c>
      <c r="BB20" s="78">
        <f t="shared" si="2"/>
        <v>3</v>
      </c>
      <c r="BC20" s="79">
        <f t="shared" si="2"/>
        <v>50</v>
      </c>
      <c r="BD20" s="78">
        <f t="shared" si="2"/>
        <v>0</v>
      </c>
      <c r="BE20" s="79">
        <f t="shared" si="2"/>
        <v>0</v>
      </c>
      <c r="BF20" s="78">
        <f t="shared" si="2"/>
        <v>0</v>
      </c>
      <c r="BG20" s="79">
        <f t="shared" si="2"/>
        <v>0</v>
      </c>
      <c r="BH20" s="78">
        <f t="shared" si="2"/>
        <v>0</v>
      </c>
      <c r="BI20" s="79">
        <f t="shared" si="2"/>
        <v>0</v>
      </c>
      <c r="BJ20" s="78">
        <f t="shared" si="2"/>
        <v>0</v>
      </c>
      <c r="BK20" s="79">
        <f t="shared" si="2"/>
        <v>0</v>
      </c>
      <c r="BL20" s="78">
        <f t="shared" si="2"/>
        <v>3</v>
      </c>
      <c r="BM20" s="79">
        <f t="shared" si="2"/>
        <v>399</v>
      </c>
      <c r="BN20" s="78">
        <f t="shared" si="2"/>
        <v>0</v>
      </c>
      <c r="BO20" s="79">
        <f t="shared" si="2"/>
        <v>0</v>
      </c>
      <c r="BP20" s="78">
        <f t="shared" si="2"/>
        <v>0</v>
      </c>
      <c r="BQ20" s="79">
        <f t="shared" si="2"/>
        <v>0</v>
      </c>
      <c r="BR20" s="78">
        <f t="shared" si="2"/>
        <v>0</v>
      </c>
      <c r="BS20" s="79">
        <f t="shared" si="2"/>
        <v>0</v>
      </c>
      <c r="BT20" s="78">
        <f t="shared" si="2"/>
        <v>0</v>
      </c>
      <c r="BU20" s="79">
        <f t="shared" si="2"/>
        <v>0</v>
      </c>
      <c r="BV20" s="78">
        <f t="shared" si="2"/>
        <v>20</v>
      </c>
      <c r="BW20" s="79">
        <f t="shared" si="2"/>
        <v>916</v>
      </c>
      <c r="BX20" s="78">
        <f t="shared" si="2"/>
        <v>6</v>
      </c>
      <c r="BY20" s="79">
        <f t="shared" si="2"/>
        <v>113</v>
      </c>
      <c r="BZ20" s="78">
        <f t="shared" si="2"/>
        <v>7</v>
      </c>
      <c r="CA20" s="79">
        <f t="shared" si="2"/>
        <v>9752</v>
      </c>
      <c r="CB20" s="76">
        <f t="shared" si="2"/>
        <v>0</v>
      </c>
      <c r="CC20" s="78">
        <f t="shared" si="2"/>
        <v>49</v>
      </c>
      <c r="CD20" s="79">
        <f t="shared" si="2"/>
        <v>12576</v>
      </c>
      <c r="CE20" s="79">
        <f t="shared" si="2"/>
        <v>48695060.140000001</v>
      </c>
      <c r="CF20" s="78">
        <f t="shared" si="2"/>
        <v>0</v>
      </c>
      <c r="CG20" s="79">
        <f t="shared" si="2"/>
        <v>0</v>
      </c>
      <c r="CH20" s="78">
        <f t="shared" ref="CH20:ES20" si="3">SUM(CH18:CH19)</f>
        <v>0</v>
      </c>
      <c r="CI20" s="79">
        <f t="shared" si="3"/>
        <v>0</v>
      </c>
      <c r="CJ20" s="78">
        <f t="shared" si="3"/>
        <v>0</v>
      </c>
      <c r="CK20" s="79">
        <f t="shared" si="3"/>
        <v>0</v>
      </c>
      <c r="CL20" s="78">
        <f t="shared" si="3"/>
        <v>0</v>
      </c>
      <c r="CM20" s="79">
        <f t="shared" si="3"/>
        <v>0</v>
      </c>
      <c r="CN20" s="78">
        <f t="shared" si="3"/>
        <v>0</v>
      </c>
      <c r="CO20" s="79">
        <f t="shared" si="3"/>
        <v>0</v>
      </c>
      <c r="CP20" s="78">
        <f t="shared" si="3"/>
        <v>0</v>
      </c>
      <c r="CQ20" s="79">
        <f t="shared" si="3"/>
        <v>0</v>
      </c>
      <c r="CR20" s="78">
        <f t="shared" si="3"/>
        <v>0</v>
      </c>
      <c r="CS20" s="79">
        <f t="shared" si="3"/>
        <v>0</v>
      </c>
      <c r="CT20" s="78">
        <f t="shared" si="3"/>
        <v>0</v>
      </c>
      <c r="CU20" s="79">
        <f t="shared" si="3"/>
        <v>0</v>
      </c>
      <c r="CV20" s="78">
        <f t="shared" si="3"/>
        <v>0</v>
      </c>
      <c r="CW20" s="79">
        <f t="shared" si="3"/>
        <v>0</v>
      </c>
      <c r="CX20" s="78">
        <f t="shared" si="3"/>
        <v>0</v>
      </c>
      <c r="CY20" s="79">
        <f t="shared" si="3"/>
        <v>0</v>
      </c>
      <c r="CZ20" s="78">
        <f t="shared" si="3"/>
        <v>0</v>
      </c>
      <c r="DA20" s="79">
        <f t="shared" si="3"/>
        <v>0</v>
      </c>
      <c r="DB20" s="78">
        <f t="shared" si="3"/>
        <v>0</v>
      </c>
      <c r="DC20" s="79">
        <f t="shared" si="3"/>
        <v>0</v>
      </c>
      <c r="DD20" s="78">
        <f t="shared" si="3"/>
        <v>0</v>
      </c>
      <c r="DE20" s="79">
        <f t="shared" si="3"/>
        <v>0</v>
      </c>
      <c r="DF20" s="78">
        <f t="shared" si="3"/>
        <v>0</v>
      </c>
      <c r="DG20" s="79">
        <f t="shared" si="3"/>
        <v>0</v>
      </c>
      <c r="DH20" s="78">
        <f t="shared" si="3"/>
        <v>0</v>
      </c>
      <c r="DI20" s="79">
        <f t="shared" si="3"/>
        <v>0</v>
      </c>
      <c r="DJ20" s="78">
        <f t="shared" si="3"/>
        <v>0</v>
      </c>
      <c r="DK20" s="79">
        <f t="shared" si="3"/>
        <v>0</v>
      </c>
      <c r="DL20" s="76">
        <f t="shared" si="3"/>
        <v>0</v>
      </c>
      <c r="DM20" s="78">
        <f t="shared" si="3"/>
        <v>0</v>
      </c>
      <c r="DN20" s="79">
        <f t="shared" si="3"/>
        <v>0</v>
      </c>
      <c r="DO20" s="79">
        <f t="shared" si="3"/>
        <v>0</v>
      </c>
      <c r="DP20" s="78">
        <f t="shared" si="3"/>
        <v>0</v>
      </c>
      <c r="DQ20" s="79">
        <f t="shared" si="3"/>
        <v>0</v>
      </c>
      <c r="DR20" s="78">
        <f t="shared" si="3"/>
        <v>0</v>
      </c>
      <c r="DS20" s="79">
        <f t="shared" si="3"/>
        <v>0</v>
      </c>
      <c r="DT20" s="78">
        <f t="shared" si="3"/>
        <v>0</v>
      </c>
      <c r="DU20" s="79">
        <f t="shared" si="3"/>
        <v>0</v>
      </c>
      <c r="DV20" s="78">
        <f t="shared" si="3"/>
        <v>0</v>
      </c>
      <c r="DW20" s="79">
        <f t="shared" si="3"/>
        <v>0</v>
      </c>
      <c r="DX20" s="78">
        <f t="shared" si="3"/>
        <v>0</v>
      </c>
      <c r="DY20" s="79">
        <f t="shared" si="3"/>
        <v>0</v>
      </c>
      <c r="DZ20" s="78">
        <f t="shared" si="3"/>
        <v>0</v>
      </c>
      <c r="EA20" s="79">
        <f t="shared" si="3"/>
        <v>0</v>
      </c>
      <c r="EB20" s="78">
        <f t="shared" si="3"/>
        <v>0</v>
      </c>
      <c r="EC20" s="79">
        <f t="shared" si="3"/>
        <v>0</v>
      </c>
      <c r="ED20" s="78">
        <f t="shared" si="3"/>
        <v>0</v>
      </c>
      <c r="EE20" s="79">
        <f t="shared" si="3"/>
        <v>0</v>
      </c>
      <c r="EF20" s="78">
        <f t="shared" si="3"/>
        <v>0</v>
      </c>
      <c r="EG20" s="79">
        <f t="shared" si="3"/>
        <v>0</v>
      </c>
      <c r="EH20" s="78">
        <f t="shared" si="3"/>
        <v>0</v>
      </c>
      <c r="EI20" s="79">
        <f t="shared" si="3"/>
        <v>0</v>
      </c>
      <c r="EJ20" s="78">
        <f t="shared" si="3"/>
        <v>0</v>
      </c>
      <c r="EK20" s="79">
        <f t="shared" si="3"/>
        <v>0</v>
      </c>
      <c r="EL20" s="78">
        <f t="shared" si="3"/>
        <v>0</v>
      </c>
      <c r="EM20" s="79">
        <f t="shared" si="3"/>
        <v>0</v>
      </c>
      <c r="EN20" s="78">
        <f t="shared" si="3"/>
        <v>0</v>
      </c>
      <c r="EO20" s="79">
        <f t="shared" si="3"/>
        <v>0</v>
      </c>
      <c r="EP20" s="78">
        <f t="shared" si="3"/>
        <v>0</v>
      </c>
      <c r="EQ20" s="79">
        <f t="shared" si="3"/>
        <v>0</v>
      </c>
      <c r="ER20" s="78">
        <f t="shared" si="3"/>
        <v>0</v>
      </c>
      <c r="ES20" s="79">
        <f t="shared" si="3"/>
        <v>0</v>
      </c>
      <c r="ET20" s="78">
        <f t="shared" ref="ET20:EY20" si="4">SUM(ET18:ET19)</f>
        <v>0</v>
      </c>
      <c r="EU20" s="79">
        <f t="shared" si="4"/>
        <v>0</v>
      </c>
      <c r="EV20" s="76">
        <f t="shared" si="4"/>
        <v>0</v>
      </c>
      <c r="EW20" s="78">
        <f t="shared" si="4"/>
        <v>0</v>
      </c>
      <c r="EX20" s="79">
        <f t="shared" si="4"/>
        <v>0</v>
      </c>
      <c r="EY20" s="79">
        <f t="shared" si="4"/>
        <v>0</v>
      </c>
    </row>
    <row r="21" spans="1:159" customFormat="1" ht="11.25" customHeight="1">
      <c r="A21" s="81"/>
    </row>
    <row r="22" spans="1:159" s="15" customFormat="1" ht="11.25">
      <c r="A22" s="82"/>
      <c r="E22" s="83"/>
      <c r="F22" s="83"/>
      <c r="G22" s="83"/>
      <c r="H22" s="83"/>
      <c r="I22" s="83"/>
      <c r="J22" s="83"/>
      <c r="K22" s="83"/>
      <c r="L22" s="83"/>
      <c r="M22" s="83"/>
      <c r="N22" s="83"/>
      <c r="O22" s="83"/>
      <c r="P22" s="83"/>
      <c r="Q22" s="83"/>
      <c r="R22" s="83"/>
      <c r="S22" s="83"/>
      <c r="T22" s="83"/>
      <c r="U22" s="83"/>
      <c r="V22" s="83"/>
      <c r="W22" s="83"/>
      <c r="X22" s="83"/>
      <c r="Y22" s="83"/>
      <c r="Z22" s="83"/>
      <c r="AA22" s="83"/>
      <c r="AB22" s="83"/>
      <c r="AC22" s="84"/>
      <c r="AD22" s="85"/>
      <c r="AE22" s="85"/>
      <c r="AF22" s="85"/>
      <c r="AG22" s="85"/>
      <c r="AH22" s="85"/>
      <c r="AI22" s="85"/>
      <c r="AJ22" s="85"/>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c r="DL22" s="83"/>
      <c r="DM22" s="83"/>
      <c r="DN22" s="83"/>
      <c r="DO22" s="83"/>
      <c r="DP22" s="83"/>
      <c r="DQ22" s="83"/>
      <c r="DR22" s="83"/>
      <c r="DS22" s="83"/>
      <c r="DT22" s="83"/>
      <c r="DU22" s="83"/>
      <c r="DV22" s="83"/>
      <c r="DW22" s="83"/>
      <c r="DX22" s="83"/>
      <c r="DY22" s="83"/>
      <c r="DZ22" s="83"/>
      <c r="EA22" s="83"/>
      <c r="EB22" s="83"/>
      <c r="EC22" s="83"/>
      <c r="ED22" s="83"/>
      <c r="EE22" s="83"/>
      <c r="EF22" s="83"/>
      <c r="EG22" s="83"/>
      <c r="EH22" s="83"/>
      <c r="EI22" s="83"/>
      <c r="EJ22" s="83"/>
      <c r="EK22" s="83"/>
      <c r="EL22" s="83"/>
      <c r="EM22" s="83"/>
      <c r="EN22" s="83"/>
      <c r="EO22" s="83"/>
      <c r="EP22" s="83"/>
      <c r="EQ22" s="83"/>
      <c r="ER22" s="83"/>
      <c r="ES22" s="83"/>
      <c r="ET22" s="83"/>
      <c r="EU22" s="83"/>
      <c r="EV22" s="83"/>
      <c r="EW22" s="83"/>
      <c r="EX22" s="83"/>
      <c r="EY22" s="83"/>
      <c r="EZ22" s="84"/>
      <c r="FA22" s="84"/>
      <c r="FB22" s="84"/>
      <c r="FC22" s="84"/>
    </row>
    <row r="23" spans="1:159" s="15" customFormat="1" ht="11.25">
      <c r="A23" s="82"/>
      <c r="E23" s="83"/>
      <c r="F23" s="83"/>
      <c r="G23" s="83"/>
      <c r="H23" s="83"/>
      <c r="I23" s="83"/>
      <c r="J23" s="83"/>
      <c r="K23" s="83"/>
      <c r="L23" s="83"/>
      <c r="M23" s="83"/>
      <c r="N23" s="83"/>
      <c r="O23" s="83"/>
      <c r="P23" s="83"/>
      <c r="Q23" s="83"/>
      <c r="R23" s="83"/>
      <c r="S23" s="83"/>
      <c r="T23" s="83"/>
      <c r="U23" s="83"/>
      <c r="V23" s="83"/>
      <c r="W23" s="83"/>
      <c r="X23" s="83"/>
      <c r="Y23" s="83"/>
      <c r="Z23" s="83"/>
      <c r="AA23" s="83"/>
      <c r="AB23" s="83"/>
      <c r="AC23" s="84"/>
      <c r="AD23" s="85"/>
      <c r="AE23" s="85"/>
      <c r="AF23" s="85"/>
      <c r="AG23" s="85"/>
      <c r="AH23" s="85"/>
      <c r="AI23" s="85"/>
      <c r="AJ23" s="85"/>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4"/>
      <c r="FA23" s="84"/>
      <c r="FB23" s="84"/>
      <c r="FC23" s="84"/>
    </row>
  </sheetData>
  <mergeCells count="101">
    <mergeCell ref="C7:D7"/>
    <mergeCell ref="E8:O8"/>
    <mergeCell ref="P8:U8"/>
    <mergeCell ref="E9:O9"/>
    <mergeCell ref="P9:U9"/>
    <mergeCell ref="E10:O10"/>
    <mergeCell ref="P10:U10"/>
    <mergeCell ref="E11:O11"/>
    <mergeCell ref="P11:U11"/>
    <mergeCell ref="E12:O12"/>
    <mergeCell ref="P12:U12"/>
    <mergeCell ref="A15:A17"/>
    <mergeCell ref="H15:X15"/>
    <mergeCell ref="L16:M16"/>
    <mergeCell ref="N16:T16"/>
    <mergeCell ref="U16:U17"/>
    <mergeCell ref="V16:V17"/>
    <mergeCell ref="B16:B17"/>
    <mergeCell ref="C16:C17"/>
    <mergeCell ref="D16:D17"/>
    <mergeCell ref="E16:E17"/>
    <mergeCell ref="F16:F17"/>
    <mergeCell ref="G16:G17"/>
    <mergeCell ref="H16:K16"/>
    <mergeCell ref="Y15:AB15"/>
    <mergeCell ref="AC15:AC17"/>
    <mergeCell ref="W16:W17"/>
    <mergeCell ref="X16:X17"/>
    <mergeCell ref="Y16:AA16"/>
    <mergeCell ref="AB16:AB17"/>
    <mergeCell ref="AG16:AG17"/>
    <mergeCell ref="AH16:AH17"/>
    <mergeCell ref="AV15:CE15"/>
    <mergeCell ref="BV16:BW16"/>
    <mergeCell ref="BX16:BY16"/>
    <mergeCell ref="BZ16:CB16"/>
    <mergeCell ref="CC16:CE16"/>
    <mergeCell ref="BF16:BG16"/>
    <mergeCell ref="BH16:BI16"/>
    <mergeCell ref="BJ16:BK16"/>
    <mergeCell ref="BL16:BM16"/>
    <mergeCell ref="BN16:BO16"/>
    <mergeCell ref="BP16:BQ16"/>
    <mergeCell ref="CF15:DO15"/>
    <mergeCell ref="DP15:EY15"/>
    <mergeCell ref="AD15:AG15"/>
    <mergeCell ref="AH15:AP15"/>
    <mergeCell ref="AQ15:AS15"/>
    <mergeCell ref="AT15:AU15"/>
    <mergeCell ref="AI16:AJ16"/>
    <mergeCell ref="AK16:AK17"/>
    <mergeCell ref="AL16:AL17"/>
    <mergeCell ref="AM16:AM17"/>
    <mergeCell ref="AU16:AU17"/>
    <mergeCell ref="AV16:AW16"/>
    <mergeCell ref="AX16:AY16"/>
    <mergeCell ref="AZ16:BA16"/>
    <mergeCell ref="BB16:BC16"/>
    <mergeCell ref="BD16:BE16"/>
    <mergeCell ref="AN16:AN17"/>
    <mergeCell ref="AO16:AO17"/>
    <mergeCell ref="AP16:AP17"/>
    <mergeCell ref="AQ16:AR16"/>
    <mergeCell ref="AS16:AS17"/>
    <mergeCell ref="AT16:AT17"/>
    <mergeCell ref="BR16:BS16"/>
    <mergeCell ref="BT16:BU16"/>
    <mergeCell ref="CT16:CU16"/>
    <mergeCell ref="CV16:CW16"/>
    <mergeCell ref="CX16:CY16"/>
    <mergeCell ref="CZ16:DA16"/>
    <mergeCell ref="DB16:DC16"/>
    <mergeCell ref="CF16:CG16"/>
    <mergeCell ref="CH16:CI16"/>
    <mergeCell ref="CJ16:CK16"/>
    <mergeCell ref="CL16:CM16"/>
    <mergeCell ref="CN16:CO16"/>
    <mergeCell ref="CP16:CQ16"/>
    <mergeCell ref="CR16:CS16"/>
    <mergeCell ref="EP16:EQ16"/>
    <mergeCell ref="ER16:ES16"/>
    <mergeCell ref="ET16:EV16"/>
    <mergeCell ref="EW16:EY16"/>
    <mergeCell ref="ED16:EE16"/>
    <mergeCell ref="EF16:EG16"/>
    <mergeCell ref="EH16:EI16"/>
    <mergeCell ref="EJ16:EK16"/>
    <mergeCell ref="EL16:EM16"/>
    <mergeCell ref="EN16:EO16"/>
    <mergeCell ref="DR16:DS16"/>
    <mergeCell ref="DT16:DU16"/>
    <mergeCell ref="DV16:DW16"/>
    <mergeCell ref="DX16:DY16"/>
    <mergeCell ref="DZ16:EA16"/>
    <mergeCell ref="EB16:EC16"/>
    <mergeCell ref="DD16:DE16"/>
    <mergeCell ref="DF16:DG16"/>
    <mergeCell ref="DH16:DI16"/>
    <mergeCell ref="DJ16:DL16"/>
    <mergeCell ref="DM16:DO16"/>
    <mergeCell ref="DP16:DQ16"/>
  </mergeCells>
  <hyperlinks>
    <hyperlink ref="E12" r:id="rId1"/>
    <hyperlink ref="P12" r:id="rId2"/>
  </hyperlinks>
  <printOptions horizontalCentered="1"/>
  <pageMargins left="0" right="0" top="0.62992125984251968" bottom="0" header="0.31496062992125984" footer="0.31496062992125984"/>
  <pageSetup paperSize="5" scale="68" fitToWidth="6" fitToHeight="6" orientation="landscape" r:id="rId3"/>
  <colBreaks count="3" manualBreakCount="3">
    <brk id="24" max="21" man="1"/>
    <brk id="47" max="21" man="1"/>
    <brk id="83" max="21" man="1"/>
  </colBreaks>
  <legacyDrawing r:id="rId4"/>
</worksheet>
</file>

<file path=xl/worksheets/sheet2.xml><?xml version="1.0" encoding="utf-8"?>
<worksheet xmlns="http://schemas.openxmlformats.org/spreadsheetml/2006/main" xmlns:r="http://schemas.openxmlformats.org/officeDocument/2006/relationships">
  <sheetPr>
    <pageSetUpPr fitToPage="1"/>
  </sheetPr>
  <dimension ref="A1:FC23"/>
  <sheetViews>
    <sheetView tabSelected="1" zoomScale="25" zoomScaleNormal="25" zoomScaleSheetLayoutView="80" workbookViewId="0">
      <selection activeCell="Q24" sqref="Q24"/>
    </sheetView>
  </sheetViews>
  <sheetFormatPr defaultColWidth="11.42578125" defaultRowHeight="15"/>
  <cols>
    <col min="1" max="1" width="3" style="34" customWidth="1"/>
    <col min="2" max="2" width="54.28515625" style="1" customWidth="1"/>
    <col min="3" max="3" width="14.7109375" style="1" customWidth="1"/>
    <col min="4" max="4" width="13.42578125" style="1" customWidth="1"/>
    <col min="5" max="6" width="8" style="4" customWidth="1"/>
    <col min="7" max="7" width="11.42578125" style="4" customWidth="1"/>
    <col min="8" max="8" width="2.140625" style="4" customWidth="1"/>
    <col min="9" max="9" width="3" style="4" customWidth="1"/>
    <col min="10" max="10" width="6.85546875" style="4" customWidth="1"/>
    <col min="11" max="11" width="6.5703125" style="4" customWidth="1"/>
    <col min="12" max="12" width="6.42578125" style="4" customWidth="1"/>
    <col min="13" max="13" width="8.5703125" style="4" customWidth="1"/>
    <col min="14" max="15" width="7.7109375" style="4" customWidth="1"/>
    <col min="16" max="16" width="8.28515625" style="4" customWidth="1"/>
    <col min="17" max="17" width="19.42578125" style="4" customWidth="1"/>
    <col min="18" max="18" width="7.7109375" style="4" customWidth="1"/>
    <col min="19" max="19" width="16.5703125" style="4" customWidth="1"/>
    <col min="20" max="20" width="9.42578125" style="4" customWidth="1"/>
    <col min="21" max="21" width="8.7109375" style="4" customWidth="1"/>
    <col min="22" max="22" width="9.5703125" style="4" customWidth="1"/>
    <col min="23" max="23" width="10.140625" style="4" customWidth="1"/>
    <col min="24" max="24" width="11.5703125" style="4" customWidth="1"/>
    <col min="25" max="25" width="8.85546875" style="4" customWidth="1"/>
    <col min="26" max="26" width="8.7109375" style="4" customWidth="1"/>
    <col min="27" max="27" width="8.42578125" style="4" customWidth="1"/>
    <col min="28" max="28" width="14.28515625" style="4" customWidth="1"/>
    <col min="29" max="29" width="15.28515625" customWidth="1"/>
    <col min="30" max="30" width="11.7109375" style="5" customWidth="1"/>
    <col min="31" max="32" width="12" style="5" customWidth="1"/>
    <col min="33" max="33" width="13" style="5" customWidth="1"/>
    <col min="34" max="34" width="12.140625" style="5" customWidth="1"/>
    <col min="35" max="35" width="10.28515625" style="5" customWidth="1"/>
    <col min="36" max="36" width="10.42578125" style="5" customWidth="1"/>
    <col min="37" max="37" width="16.85546875" style="4" customWidth="1"/>
    <col min="38" max="38" width="21" style="4" customWidth="1"/>
    <col min="39" max="39" width="24.140625" style="4" customWidth="1"/>
    <col min="40" max="40" width="13.140625" style="4" customWidth="1"/>
    <col min="41" max="41" width="11.42578125" style="4" customWidth="1"/>
    <col min="42" max="42" width="8.5703125" style="4" customWidth="1"/>
    <col min="43" max="43" width="13.85546875" style="4" customWidth="1"/>
    <col min="44" max="44" width="8.5703125" style="4" customWidth="1"/>
    <col min="45" max="45" width="11.7109375" style="4" bestFit="1" customWidth="1"/>
    <col min="46" max="46" width="9.42578125" style="4" customWidth="1"/>
    <col min="47" max="47" width="13.85546875" style="4" customWidth="1"/>
    <col min="48" max="48" width="4.85546875" style="4" customWidth="1"/>
    <col min="49" max="49" width="7.140625" style="4" customWidth="1"/>
    <col min="50" max="50" width="5" style="4" customWidth="1"/>
    <col min="51" max="51" width="8.42578125" style="4" customWidth="1"/>
    <col min="52" max="52" width="5" style="4" customWidth="1"/>
    <col min="53" max="53" width="6.7109375" style="4" customWidth="1"/>
    <col min="54" max="54" width="5.28515625" style="4" customWidth="1"/>
    <col min="55" max="55" width="5.85546875" style="4" customWidth="1"/>
    <col min="56" max="56" width="5" style="4" customWidth="1"/>
    <col min="57" max="57" width="5.85546875" style="4" customWidth="1"/>
    <col min="58" max="58" width="5" style="4" customWidth="1"/>
    <col min="59" max="59" width="5.85546875" style="4" customWidth="1"/>
    <col min="60" max="60" width="5" style="4" customWidth="1"/>
    <col min="61" max="63" width="5.85546875" style="4" customWidth="1"/>
    <col min="64" max="64" width="5" style="4" customWidth="1"/>
    <col min="65" max="65" width="5.85546875" style="4" customWidth="1"/>
    <col min="66" max="66" width="5" style="4" customWidth="1"/>
    <col min="67" max="67" width="5.85546875" style="4" customWidth="1"/>
    <col min="68" max="68" width="5" style="4" customWidth="1"/>
    <col min="69" max="70" width="5.85546875" style="4" customWidth="1"/>
    <col min="71" max="71" width="6.7109375" style="4" customWidth="1"/>
    <col min="72" max="74" width="5.85546875" style="4" customWidth="1"/>
    <col min="75" max="75" width="6.7109375" style="4" customWidth="1"/>
    <col min="76" max="77" width="5.85546875" style="4" customWidth="1"/>
    <col min="78" max="78" width="5" style="4" customWidth="1"/>
    <col min="79" max="79" width="7.85546875" style="4" customWidth="1"/>
    <col min="80" max="80" width="11.7109375" style="4" customWidth="1"/>
    <col min="81" max="81" width="6.140625" style="4" customWidth="1"/>
    <col min="82" max="82" width="12.7109375" style="4" customWidth="1"/>
    <col min="83" max="83" width="12.28515625" style="4" customWidth="1"/>
    <col min="84" max="84" width="4.85546875" style="4" customWidth="1"/>
    <col min="85" max="85" width="5.85546875" style="4" customWidth="1"/>
    <col min="86" max="86" width="5" style="4" customWidth="1"/>
    <col min="87" max="87" width="5.85546875" style="4" customWidth="1"/>
    <col min="88" max="88" width="5" style="4" customWidth="1"/>
    <col min="89" max="89" width="5.85546875" style="4" customWidth="1"/>
    <col min="90" max="90" width="5.28515625" style="4" customWidth="1"/>
    <col min="91" max="91" width="5.85546875" style="4" customWidth="1"/>
    <col min="92" max="92" width="5" style="4" customWidth="1"/>
    <col min="93" max="93" width="5.85546875" style="4" customWidth="1"/>
    <col min="94" max="94" width="5" style="4" customWidth="1"/>
    <col min="95" max="95" width="5.85546875" style="4" customWidth="1"/>
    <col min="96" max="96" width="5" style="4" customWidth="1"/>
    <col min="97" max="99" width="5.85546875" style="4" customWidth="1"/>
    <col min="100" max="100" width="5" style="4" customWidth="1"/>
    <col min="101" max="101" width="5.85546875" style="4" customWidth="1"/>
    <col min="102" max="102" width="5" style="4" customWidth="1"/>
    <col min="103" max="103" width="5.85546875" style="4" customWidth="1"/>
    <col min="104" max="104" width="5" style="4" customWidth="1"/>
    <col min="105" max="113" width="5.85546875" style="4" customWidth="1"/>
    <col min="114" max="114" width="5" style="4" customWidth="1"/>
    <col min="115" max="115" width="5.85546875" style="4" customWidth="1"/>
    <col min="116" max="116" width="10.140625" style="4" customWidth="1"/>
    <col min="117" max="117" width="6.140625" style="4" customWidth="1"/>
    <col min="118" max="118" width="8.7109375" style="4" customWidth="1"/>
    <col min="119" max="119" width="13.85546875" style="4" customWidth="1"/>
    <col min="120" max="120" width="4.85546875" style="4" customWidth="1"/>
    <col min="121" max="121" width="5.85546875" style="4" customWidth="1"/>
    <col min="122" max="122" width="5" style="4" customWidth="1"/>
    <col min="123" max="123" width="5.85546875" style="4" customWidth="1"/>
    <col min="124" max="124" width="5" style="4" customWidth="1"/>
    <col min="125" max="125" width="5.85546875" style="4" customWidth="1"/>
    <col min="126" max="126" width="5.28515625" style="4" customWidth="1"/>
    <col min="127" max="127" width="5.85546875" style="4" customWidth="1"/>
    <col min="128" max="128" width="5" style="4" customWidth="1"/>
    <col min="129" max="129" width="5.85546875" style="4" customWidth="1"/>
    <col min="130" max="130" width="5" style="4" customWidth="1"/>
    <col min="131" max="131" width="5.85546875" style="4" customWidth="1"/>
    <col min="132" max="132" width="5" style="4" customWidth="1"/>
    <col min="133" max="135" width="5.85546875" style="4" customWidth="1"/>
    <col min="136" max="136" width="5" style="4" customWidth="1"/>
    <col min="137" max="137" width="5.85546875" style="4" customWidth="1"/>
    <col min="138" max="138" width="5" style="4" customWidth="1"/>
    <col min="139" max="139" width="5.85546875" style="4" customWidth="1"/>
    <col min="140" max="140" width="5" style="4" customWidth="1"/>
    <col min="141" max="149" width="5.85546875" style="4" customWidth="1"/>
    <col min="150" max="150" width="5" style="4" customWidth="1"/>
    <col min="151" max="151" width="5.85546875" style="4" customWidth="1"/>
    <col min="152" max="152" width="10.140625" style="4" customWidth="1"/>
    <col min="153" max="153" width="6.140625" style="4" customWidth="1"/>
    <col min="154" max="154" width="8.7109375" style="4" customWidth="1"/>
    <col min="155" max="155" width="13.85546875" style="4" customWidth="1"/>
    <col min="156" max="159" width="11.5703125" customWidth="1"/>
    <col min="160" max="16384" width="11.42578125" style="1"/>
  </cols>
  <sheetData>
    <row r="1" spans="1:155" s="19" customFormat="1">
      <c r="A1" s="31"/>
      <c r="E1" s="32"/>
      <c r="F1" s="32"/>
      <c r="G1" s="32"/>
      <c r="H1" s="32"/>
      <c r="I1" s="32"/>
      <c r="J1" s="32"/>
      <c r="K1" s="32"/>
      <c r="L1" s="32"/>
      <c r="M1" s="32"/>
      <c r="N1" s="32"/>
      <c r="O1" s="32"/>
      <c r="P1" s="32"/>
      <c r="Q1" s="32"/>
      <c r="R1" s="32"/>
      <c r="S1" s="32"/>
      <c r="T1" s="32"/>
      <c r="U1" s="32"/>
      <c r="V1"/>
      <c r="W1"/>
      <c r="X1"/>
      <c r="Y1" s="32"/>
      <c r="Z1" s="32"/>
      <c r="AA1" s="32"/>
      <c r="AB1" s="32"/>
      <c r="AD1" s="33"/>
      <c r="AE1" s="33"/>
      <c r="AF1" s="33"/>
      <c r="AG1" s="33"/>
      <c r="AH1" s="33"/>
      <c r="AI1" s="33"/>
      <c r="AJ1" s="33"/>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row>
    <row r="2" spans="1:155" s="1" customFormat="1" ht="54" customHeight="1">
      <c r="A2" s="34"/>
      <c r="B2" s="89" t="s">
        <v>15</v>
      </c>
      <c r="C2" s="89"/>
      <c r="D2" s="89"/>
      <c r="E2" s="16"/>
      <c r="F2" s="16"/>
      <c r="G2" s="16"/>
      <c r="H2" s="16"/>
      <c r="I2" s="16"/>
      <c r="J2" s="16"/>
      <c r="K2" s="16"/>
      <c r="L2" s="16"/>
      <c r="M2" s="16"/>
      <c r="N2" s="16"/>
      <c r="O2" s="16"/>
      <c r="P2" s="16"/>
      <c r="Q2" s="16"/>
      <c r="R2" s="16"/>
      <c r="S2" s="16"/>
      <c r="T2" s="16"/>
      <c r="U2" s="16"/>
      <c r="V2"/>
      <c r="W2"/>
      <c r="X2"/>
      <c r="Y2" s="16"/>
      <c r="Z2" s="16"/>
      <c r="AA2" s="16"/>
      <c r="AB2" s="16"/>
      <c r="AC2"/>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row>
    <row r="3" spans="1:155" s="1" customFormat="1" ht="18">
      <c r="A3" s="34"/>
      <c r="B3" s="89" t="s">
        <v>110</v>
      </c>
      <c r="C3" s="89"/>
      <c r="D3" s="89"/>
      <c r="E3" s="89"/>
      <c r="F3" s="89"/>
      <c r="G3" s="89"/>
      <c r="H3" s="89"/>
      <c r="I3" s="89"/>
      <c r="J3" s="89"/>
      <c r="K3" s="89"/>
      <c r="L3" s="89"/>
      <c r="M3" s="89"/>
      <c r="N3" s="89"/>
      <c r="O3" s="89"/>
      <c r="P3" s="89"/>
      <c r="Q3" s="89"/>
      <c r="R3" s="89"/>
      <c r="S3" s="89"/>
      <c r="T3" s="89"/>
      <c r="U3" s="89"/>
      <c r="V3"/>
      <c r="W3"/>
      <c r="X3"/>
      <c r="Y3" s="89"/>
      <c r="Z3" s="89"/>
      <c r="AA3" s="89"/>
      <c r="AB3" s="89"/>
      <c r="AC3"/>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row>
    <row r="4" spans="1:155" s="1" customFormat="1" ht="18">
      <c r="A4" s="34"/>
      <c r="B4" s="89" t="s">
        <v>111</v>
      </c>
      <c r="C4" s="89"/>
      <c r="D4" s="89"/>
      <c r="E4" s="89"/>
      <c r="F4" s="89"/>
      <c r="G4" s="89"/>
      <c r="H4" s="89"/>
      <c r="I4" s="89"/>
      <c r="J4" s="89"/>
      <c r="K4" s="89"/>
      <c r="L4" s="89"/>
      <c r="M4" s="89"/>
      <c r="N4" s="89"/>
      <c r="O4" s="89"/>
      <c r="P4" s="89"/>
      <c r="Q4" s="89"/>
      <c r="R4" s="89"/>
      <c r="S4" s="89"/>
      <c r="T4" s="89"/>
      <c r="U4" s="89"/>
      <c r="V4"/>
      <c r="W4"/>
      <c r="X4"/>
      <c r="Y4" s="89"/>
      <c r="Z4" s="89"/>
      <c r="AA4" s="89"/>
      <c r="AB4" s="89"/>
      <c r="AC4"/>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row>
    <row r="5" spans="1:155" s="1" customFormat="1" ht="18">
      <c r="A5" s="34"/>
      <c r="B5" s="89"/>
      <c r="C5" s="89"/>
      <c r="D5" s="89"/>
      <c r="E5" s="89"/>
      <c r="F5" s="89"/>
      <c r="G5" s="89"/>
      <c r="H5" s="89"/>
      <c r="I5" s="89"/>
      <c r="J5" s="89"/>
      <c r="K5" s="89"/>
      <c r="L5" s="89"/>
      <c r="M5" s="89"/>
      <c r="N5" s="89"/>
      <c r="O5" s="89"/>
      <c r="P5" s="89"/>
      <c r="Q5" s="89"/>
      <c r="R5" s="89"/>
      <c r="S5" s="89"/>
      <c r="T5" s="89"/>
      <c r="U5" s="89"/>
      <c r="V5"/>
      <c r="W5"/>
      <c r="X5"/>
      <c r="Y5" s="89"/>
      <c r="Z5" s="89"/>
      <c r="AA5" s="89"/>
      <c r="AB5" s="89"/>
      <c r="AC5"/>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row>
    <row r="6" spans="1:155" s="1" customFormat="1" ht="18">
      <c r="A6" s="34"/>
      <c r="B6" s="28" t="s">
        <v>156</v>
      </c>
      <c r="C6" s="89"/>
      <c r="D6" s="89"/>
      <c r="E6" s="89"/>
      <c r="F6" s="89"/>
      <c r="G6" s="89"/>
      <c r="H6" s="89"/>
      <c r="I6" s="89"/>
      <c r="J6" s="89"/>
      <c r="K6" s="89"/>
      <c r="L6" s="89"/>
      <c r="M6" s="89"/>
      <c r="N6" s="89"/>
      <c r="O6" s="89"/>
      <c r="P6" s="89"/>
      <c r="Q6" s="89"/>
      <c r="R6" s="89"/>
      <c r="S6" s="89"/>
      <c r="T6" s="89"/>
      <c r="U6" s="89"/>
      <c r="V6"/>
      <c r="W6"/>
      <c r="X6"/>
      <c r="Y6" s="89"/>
      <c r="Z6" s="89"/>
      <c r="AA6" s="89"/>
      <c r="AB6" s="89"/>
      <c r="AC6"/>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row>
    <row r="7" spans="1:155" s="1" customFormat="1" ht="18">
      <c r="A7" s="34"/>
      <c r="B7" s="35" t="s">
        <v>113</v>
      </c>
      <c r="C7" s="130" t="s">
        <v>161</v>
      </c>
      <c r="D7" s="130"/>
      <c r="E7" s="89"/>
      <c r="F7" s="89"/>
      <c r="G7" s="89"/>
      <c r="H7" s="89"/>
      <c r="I7" s="89"/>
      <c r="J7" s="89"/>
      <c r="K7" s="89"/>
      <c r="L7" s="89"/>
      <c r="M7" s="89"/>
      <c r="N7" s="89"/>
      <c r="O7" s="89"/>
      <c r="P7" s="89"/>
      <c r="Q7" s="89"/>
      <c r="R7" s="89"/>
      <c r="S7" s="89"/>
      <c r="T7" s="89"/>
      <c r="U7" s="89"/>
      <c r="V7"/>
      <c r="W7"/>
      <c r="X7"/>
      <c r="Y7" s="89"/>
      <c r="Z7" s="89"/>
      <c r="AA7" s="89"/>
      <c r="AB7" s="89"/>
      <c r="AC7"/>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row>
    <row r="8" spans="1:155" s="1" customFormat="1" ht="22.5">
      <c r="A8" s="34"/>
      <c r="B8" s="36" t="s">
        <v>20</v>
      </c>
      <c r="C8" s="37" t="s">
        <v>105</v>
      </c>
      <c r="D8" s="38"/>
      <c r="E8" s="123" t="s">
        <v>21</v>
      </c>
      <c r="F8" s="124"/>
      <c r="G8" s="124"/>
      <c r="H8" s="124"/>
      <c r="I8" s="124"/>
      <c r="J8" s="124"/>
      <c r="K8" s="124"/>
      <c r="L8" s="124"/>
      <c r="M8" s="124"/>
      <c r="N8" s="124"/>
      <c r="O8" s="125"/>
      <c r="P8" s="126" t="s">
        <v>22</v>
      </c>
      <c r="Q8" s="126"/>
      <c r="R8" s="126"/>
      <c r="S8" s="126"/>
      <c r="T8" s="126"/>
      <c r="U8" s="126"/>
      <c r="V8"/>
      <c r="W8"/>
      <c r="X8"/>
      <c r="Y8" s="4"/>
      <c r="Z8" s="4"/>
      <c r="AA8" s="4"/>
      <c r="AB8" s="4"/>
      <c r="AC8"/>
      <c r="AD8" s="5"/>
      <c r="AE8" s="5"/>
      <c r="AF8" s="5"/>
      <c r="AG8" s="5"/>
      <c r="AH8" s="5"/>
      <c r="AI8" s="5"/>
      <c r="AJ8" s="5"/>
      <c r="AK8" s="17"/>
      <c r="AL8" s="17"/>
      <c r="AM8" s="17"/>
      <c r="AN8" s="18"/>
      <c r="AO8" s="18"/>
      <c r="AP8" s="3"/>
      <c r="AQ8" s="3"/>
      <c r="AR8" s="3"/>
      <c r="AS8" s="3"/>
      <c r="AT8" s="4"/>
      <c r="AU8" s="4"/>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4"/>
      <c r="CC8" s="4"/>
      <c r="CD8" s="4"/>
      <c r="CE8" s="4"/>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4"/>
      <c r="DM8" s="4"/>
      <c r="DN8" s="4"/>
      <c r="DO8" s="4"/>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4"/>
      <c r="EW8" s="4"/>
      <c r="EX8" s="4"/>
      <c r="EY8" s="4"/>
    </row>
    <row r="9" spans="1:155" s="8" customFormat="1" ht="24" customHeight="1">
      <c r="A9" s="39"/>
      <c r="B9" s="40" t="s">
        <v>0</v>
      </c>
      <c r="C9" s="41" t="s">
        <v>23</v>
      </c>
      <c r="D9" s="42"/>
      <c r="E9" s="127" t="s">
        <v>114</v>
      </c>
      <c r="F9" s="128"/>
      <c r="G9" s="128"/>
      <c r="H9" s="128"/>
      <c r="I9" s="128"/>
      <c r="J9" s="128"/>
      <c r="K9" s="128"/>
      <c r="L9" s="128"/>
      <c r="M9" s="128"/>
      <c r="N9" s="128"/>
      <c r="O9" s="129"/>
      <c r="P9" s="116" t="s">
        <v>106</v>
      </c>
      <c r="Q9" s="116"/>
      <c r="R9" s="116"/>
      <c r="S9" s="116"/>
      <c r="T9" s="116"/>
      <c r="U9" s="116"/>
      <c r="V9"/>
      <c r="W9"/>
      <c r="X9"/>
      <c r="Y9" s="7"/>
      <c r="Z9" s="7"/>
      <c r="AA9" s="7"/>
      <c r="AB9" s="7"/>
      <c r="AD9" s="7"/>
      <c r="AE9" s="7"/>
      <c r="AF9" s="7"/>
      <c r="AG9" s="7"/>
      <c r="AH9" s="7"/>
      <c r="AI9" s="7"/>
      <c r="AJ9" s="7"/>
      <c r="AK9" s="17"/>
      <c r="AL9" s="17"/>
      <c r="AM9" s="17"/>
      <c r="AN9" s="18"/>
      <c r="AO9" s="18"/>
      <c r="AT9" s="7"/>
      <c r="AU9" s="7"/>
      <c r="CB9" s="7"/>
      <c r="CC9" s="7"/>
      <c r="CD9" s="7"/>
      <c r="CE9" s="7"/>
      <c r="DL9" s="7"/>
      <c r="DM9" s="7"/>
      <c r="DN9" s="7"/>
      <c r="DO9" s="7"/>
      <c r="EV9" s="7"/>
      <c r="EW9" s="7"/>
      <c r="EX9" s="7"/>
      <c r="EY9" s="7"/>
    </row>
    <row r="10" spans="1:155" s="8" customFormat="1" ht="24" customHeight="1">
      <c r="A10" s="39"/>
      <c r="B10" s="43" t="s">
        <v>60</v>
      </c>
      <c r="C10" s="44" t="s">
        <v>24</v>
      </c>
      <c r="D10" s="45"/>
      <c r="E10" s="127" t="s">
        <v>63</v>
      </c>
      <c r="F10" s="128"/>
      <c r="G10" s="128"/>
      <c r="H10" s="128"/>
      <c r="I10" s="128"/>
      <c r="J10" s="128"/>
      <c r="K10" s="128"/>
      <c r="L10" s="128"/>
      <c r="M10" s="128"/>
      <c r="N10" s="128"/>
      <c r="O10" s="129"/>
      <c r="P10" s="116" t="s">
        <v>107</v>
      </c>
      <c r="Q10" s="116"/>
      <c r="R10" s="116"/>
      <c r="S10" s="116"/>
      <c r="T10" s="116"/>
      <c r="U10" s="116"/>
      <c r="V10"/>
      <c r="W10"/>
      <c r="X10"/>
      <c r="Y10" s="7"/>
      <c r="Z10" s="7"/>
      <c r="AA10" s="7"/>
      <c r="AB10" s="7"/>
      <c r="AD10" s="7"/>
      <c r="AE10" s="7"/>
      <c r="AF10" s="7"/>
      <c r="AG10" s="7"/>
      <c r="AH10" s="7"/>
      <c r="AI10" s="7"/>
      <c r="AJ10" s="7"/>
      <c r="AK10" s="17"/>
      <c r="AL10" s="17"/>
      <c r="AM10" s="17"/>
      <c r="AN10" s="23"/>
      <c r="AO10" s="23"/>
      <c r="AT10" s="7"/>
      <c r="AU10" s="7"/>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7"/>
      <c r="CC10" s="7"/>
      <c r="CD10" s="7"/>
      <c r="CE10" s="7"/>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7"/>
      <c r="DM10" s="7"/>
      <c r="DN10" s="7"/>
      <c r="DO10" s="7"/>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7"/>
      <c r="EW10" s="7"/>
      <c r="EX10" s="7"/>
      <c r="EY10" s="7"/>
    </row>
    <row r="11" spans="1:155" s="8" customFormat="1" ht="24" customHeight="1">
      <c r="A11" s="34"/>
      <c r="B11" s="27" t="s">
        <v>1</v>
      </c>
      <c r="C11" s="45" t="s">
        <v>18</v>
      </c>
      <c r="D11" s="45"/>
      <c r="E11" s="127" t="s">
        <v>64</v>
      </c>
      <c r="F11" s="128"/>
      <c r="G11" s="128"/>
      <c r="H11" s="128"/>
      <c r="I11" s="128"/>
      <c r="J11" s="128"/>
      <c r="K11" s="128"/>
      <c r="L11" s="128"/>
      <c r="M11" s="128"/>
      <c r="N11" s="128"/>
      <c r="O11" s="129"/>
      <c r="P11" s="116" t="s">
        <v>68</v>
      </c>
      <c r="Q11" s="116"/>
      <c r="R11" s="116"/>
      <c r="S11" s="116"/>
      <c r="T11" s="116"/>
      <c r="U11" s="116"/>
      <c r="V11"/>
      <c r="W11"/>
      <c r="X11"/>
      <c r="Y11" s="23"/>
      <c r="Z11" s="23"/>
      <c r="AA11" s="23"/>
      <c r="AB11" s="23"/>
      <c r="AC11" s="23"/>
      <c r="AD11" s="23"/>
      <c r="AE11" s="23"/>
      <c r="AF11" s="23"/>
      <c r="AG11" s="23"/>
      <c r="AH11" s="23"/>
      <c r="AI11" s="23"/>
      <c r="AJ11" s="23"/>
      <c r="AK11" s="23"/>
      <c r="AL11" s="23"/>
      <c r="AM11" s="20"/>
      <c r="AN11" s="23"/>
      <c r="AO11" s="23"/>
      <c r="AP11" s="23"/>
      <c r="AQ11" s="23"/>
      <c r="AR11" s="23"/>
      <c r="AS11" s="23"/>
      <c r="AT11" s="6"/>
      <c r="AU11" s="6"/>
      <c r="AV11" s="23"/>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6"/>
      <c r="CC11" s="6"/>
      <c r="CD11" s="6"/>
      <c r="CE11" s="6"/>
      <c r="CF11" s="23"/>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6"/>
      <c r="DM11" s="6"/>
      <c r="DN11" s="6"/>
      <c r="DO11" s="6"/>
      <c r="DP11" s="23"/>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6"/>
      <c r="EW11" s="6"/>
      <c r="EX11" s="6"/>
      <c r="EY11" s="6"/>
    </row>
    <row r="12" spans="1:155" s="8" customFormat="1" ht="24" customHeight="1">
      <c r="A12" s="34"/>
      <c r="B12" s="46" t="s">
        <v>61</v>
      </c>
      <c r="C12" s="47" t="s">
        <v>48</v>
      </c>
      <c r="D12" s="48"/>
      <c r="E12" s="112" t="s">
        <v>109</v>
      </c>
      <c r="F12" s="113"/>
      <c r="G12" s="113"/>
      <c r="H12" s="113"/>
      <c r="I12" s="113"/>
      <c r="J12" s="113"/>
      <c r="K12" s="113"/>
      <c r="L12" s="113"/>
      <c r="M12" s="113"/>
      <c r="N12" s="113"/>
      <c r="O12" s="114"/>
      <c r="P12" s="115" t="s">
        <v>108</v>
      </c>
      <c r="Q12" s="116"/>
      <c r="R12" s="116"/>
      <c r="S12" s="116"/>
      <c r="T12" s="116"/>
      <c r="U12" s="116"/>
      <c r="V12"/>
      <c r="W12"/>
      <c r="X12"/>
      <c r="Y12" s="22"/>
      <c r="Z12" s="6"/>
      <c r="AA12" s="6"/>
      <c r="AB12" s="6"/>
      <c r="AC12" s="6"/>
      <c r="AD12" s="10"/>
      <c r="AE12" s="10"/>
      <c r="AF12" s="10"/>
      <c r="AG12" s="10"/>
      <c r="AH12" s="10"/>
      <c r="AI12" s="10"/>
      <c r="AJ12" s="10"/>
      <c r="AK12" s="22"/>
      <c r="AL12" s="22"/>
      <c r="AM12" s="22"/>
      <c r="AN12" s="22"/>
      <c r="AO12" s="22"/>
      <c r="AP12" s="22"/>
      <c r="AQ12" s="22"/>
      <c r="AR12" s="22"/>
      <c r="AS12" s="22"/>
      <c r="AT12" s="6"/>
      <c r="AU12" s="6"/>
      <c r="AV12" s="22"/>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6"/>
      <c r="CC12" s="6"/>
      <c r="CD12" s="6"/>
      <c r="CE12" s="6"/>
      <c r="CF12" s="22"/>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6"/>
      <c r="DM12" s="6"/>
      <c r="DN12" s="6"/>
      <c r="DO12" s="6"/>
      <c r="DP12" s="22"/>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6"/>
      <c r="EW12" s="6"/>
      <c r="EX12" s="6"/>
      <c r="EY12" s="6"/>
    </row>
    <row r="13" spans="1:155" s="8" customFormat="1" ht="24" customHeight="1">
      <c r="A13" s="34"/>
      <c r="B13" s="27" t="s">
        <v>2</v>
      </c>
      <c r="C13" s="25"/>
      <c r="D13" s="25"/>
      <c r="E13" s="6"/>
      <c r="F13" s="6"/>
      <c r="G13" s="6"/>
      <c r="H13" s="24"/>
      <c r="I13" s="24"/>
      <c r="J13" s="24"/>
      <c r="K13" s="24"/>
      <c r="L13" s="24"/>
      <c r="M13" s="24"/>
      <c r="N13" s="24"/>
      <c r="O13" s="24"/>
      <c r="P13" s="24"/>
      <c r="Q13" s="24"/>
      <c r="R13" s="24"/>
      <c r="S13" s="24"/>
      <c r="T13" s="21"/>
      <c r="U13" s="22"/>
      <c r="V13"/>
      <c r="W13"/>
      <c r="X13"/>
      <c r="Y13" s="6"/>
      <c r="Z13" s="6"/>
      <c r="AA13" s="6"/>
      <c r="AB13" s="26"/>
      <c r="AC13" s="26"/>
      <c r="AD13" s="10"/>
      <c r="AE13" s="10"/>
      <c r="AF13" s="10"/>
      <c r="AG13" s="10"/>
      <c r="AH13" s="10"/>
      <c r="AI13" s="10"/>
      <c r="AJ13" s="10"/>
      <c r="AK13" s="22"/>
      <c r="AL13" s="22"/>
      <c r="AM13" s="22"/>
      <c r="AN13" s="22"/>
      <c r="AO13" s="22"/>
      <c r="AP13" s="22"/>
      <c r="AQ13" s="22"/>
      <c r="AR13" s="22"/>
      <c r="AS13" s="22"/>
      <c r="AT13" s="6"/>
      <c r="AU13" s="6"/>
      <c r="AV13" s="22"/>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6"/>
      <c r="CC13" s="6"/>
      <c r="CD13" s="6"/>
      <c r="CE13" s="6"/>
      <c r="CF13" s="22"/>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6"/>
      <c r="DM13" s="6"/>
      <c r="DN13" s="6"/>
      <c r="DO13" s="6"/>
      <c r="DP13" s="22"/>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6"/>
      <c r="EW13" s="6"/>
      <c r="EX13" s="6"/>
      <c r="EY13" s="6"/>
    </row>
    <row r="14" spans="1:155" s="6" customFormat="1" ht="24" customHeight="1">
      <c r="A14" s="10"/>
      <c r="B14" s="49" t="s">
        <v>62</v>
      </c>
      <c r="C14" s="19"/>
      <c r="D14" s="19"/>
      <c r="E14" s="11"/>
      <c r="F14" s="11"/>
      <c r="G14" s="11"/>
      <c r="H14" s="12"/>
      <c r="I14" s="12"/>
      <c r="J14" s="12"/>
      <c r="K14" s="12"/>
      <c r="L14" s="12"/>
      <c r="M14" s="12"/>
      <c r="N14" s="12"/>
      <c r="O14" s="12"/>
      <c r="P14" s="12"/>
      <c r="Q14" s="12"/>
      <c r="R14" s="12"/>
      <c r="S14" s="12"/>
      <c r="T14" s="12"/>
      <c r="U14" s="12"/>
      <c r="V14"/>
      <c r="W14"/>
      <c r="X14"/>
      <c r="Y14" s="11"/>
      <c r="Z14" s="11"/>
      <c r="AA14" s="11"/>
      <c r="AB14"/>
      <c r="AD14" s="13"/>
      <c r="AE14" s="13"/>
      <c r="AF14" s="13"/>
      <c r="AG14" s="13"/>
      <c r="AH14" s="13"/>
      <c r="AI14" s="13"/>
      <c r="AJ14" s="13"/>
      <c r="AK14" s="12"/>
      <c r="AL14" s="12"/>
      <c r="AM14" s="12"/>
      <c r="AN14" s="12"/>
      <c r="AO14" s="12"/>
      <c r="AP14" s="12"/>
      <c r="AQ14" s="12"/>
      <c r="AR14" s="12"/>
      <c r="AS14" s="12"/>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row>
    <row r="15" spans="1:155" s="53" customFormat="1" ht="12" customHeight="1">
      <c r="A15" s="117" t="s">
        <v>19</v>
      </c>
      <c r="B15" s="50" t="s">
        <v>55</v>
      </c>
      <c r="C15" s="51"/>
      <c r="D15" s="51"/>
      <c r="E15" s="51"/>
      <c r="F15" s="52"/>
      <c r="G15" s="52"/>
      <c r="H15" s="102" t="s">
        <v>41</v>
      </c>
      <c r="I15" s="102"/>
      <c r="J15" s="102"/>
      <c r="K15" s="102"/>
      <c r="L15" s="102"/>
      <c r="M15" s="102"/>
      <c r="N15" s="102"/>
      <c r="O15" s="102"/>
      <c r="P15" s="102"/>
      <c r="Q15" s="102"/>
      <c r="R15" s="102"/>
      <c r="S15" s="102"/>
      <c r="T15" s="102"/>
      <c r="U15" s="102"/>
      <c r="V15" s="102"/>
      <c r="W15" s="102"/>
      <c r="X15" s="102"/>
      <c r="Y15" s="102" t="s">
        <v>44</v>
      </c>
      <c r="Z15" s="102"/>
      <c r="AA15" s="102"/>
      <c r="AB15" s="102"/>
      <c r="AC15" s="105" t="s">
        <v>47</v>
      </c>
      <c r="AD15" s="103" t="s">
        <v>81</v>
      </c>
      <c r="AE15" s="103"/>
      <c r="AF15" s="103"/>
      <c r="AG15" s="103"/>
      <c r="AH15" s="102" t="s">
        <v>42</v>
      </c>
      <c r="AI15" s="102"/>
      <c r="AJ15" s="102"/>
      <c r="AK15" s="102"/>
      <c r="AL15" s="102"/>
      <c r="AM15" s="102"/>
      <c r="AN15" s="102"/>
      <c r="AO15" s="102"/>
      <c r="AP15" s="102"/>
      <c r="AQ15" s="104" t="s">
        <v>69</v>
      </c>
      <c r="AR15" s="104"/>
      <c r="AS15" s="104"/>
      <c r="AT15" s="102" t="s">
        <v>40</v>
      </c>
      <c r="AU15" s="102"/>
      <c r="AV15" s="102" t="s">
        <v>39</v>
      </c>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t="s">
        <v>43</v>
      </c>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t="s">
        <v>38</v>
      </c>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row>
    <row r="16" spans="1:155" s="14" customFormat="1" ht="43.5" customHeight="1">
      <c r="A16" s="117"/>
      <c r="B16" s="116" t="s">
        <v>82</v>
      </c>
      <c r="C16" s="101" t="s">
        <v>83</v>
      </c>
      <c r="D16" s="120" t="s">
        <v>84</v>
      </c>
      <c r="E16" s="101" t="s">
        <v>3</v>
      </c>
      <c r="F16" s="120" t="s">
        <v>85</v>
      </c>
      <c r="G16" s="101" t="s">
        <v>115</v>
      </c>
      <c r="H16" s="101" t="s">
        <v>31</v>
      </c>
      <c r="I16" s="101"/>
      <c r="J16" s="101"/>
      <c r="K16" s="101"/>
      <c r="L16" s="101" t="s">
        <v>59</v>
      </c>
      <c r="M16" s="101"/>
      <c r="N16" s="101" t="s">
        <v>28</v>
      </c>
      <c r="O16" s="101"/>
      <c r="P16" s="101"/>
      <c r="Q16" s="101"/>
      <c r="R16" s="101"/>
      <c r="S16" s="101"/>
      <c r="T16" s="101"/>
      <c r="U16" s="101" t="s">
        <v>16</v>
      </c>
      <c r="V16" s="101" t="s">
        <v>70</v>
      </c>
      <c r="W16" s="101" t="s">
        <v>13</v>
      </c>
      <c r="X16" s="101" t="s">
        <v>17</v>
      </c>
      <c r="Y16" s="101" t="s">
        <v>45</v>
      </c>
      <c r="Z16" s="101"/>
      <c r="AA16" s="101"/>
      <c r="AB16" s="101" t="s">
        <v>46</v>
      </c>
      <c r="AC16" s="105"/>
      <c r="AD16" s="54" t="s">
        <v>5</v>
      </c>
      <c r="AE16" s="54" t="s">
        <v>12</v>
      </c>
      <c r="AF16" s="55" t="s">
        <v>71</v>
      </c>
      <c r="AG16" s="110" t="s">
        <v>72</v>
      </c>
      <c r="AH16" s="105" t="s">
        <v>57</v>
      </c>
      <c r="AI16" s="105" t="s">
        <v>56</v>
      </c>
      <c r="AJ16" s="105"/>
      <c r="AK16" s="101" t="s">
        <v>6</v>
      </c>
      <c r="AL16" s="101" t="s">
        <v>7</v>
      </c>
      <c r="AM16" s="101" t="s">
        <v>54</v>
      </c>
      <c r="AN16" s="101" t="s">
        <v>8</v>
      </c>
      <c r="AO16" s="101" t="s">
        <v>58</v>
      </c>
      <c r="AP16" s="101" t="s">
        <v>9</v>
      </c>
      <c r="AQ16" s="107" t="s">
        <v>73</v>
      </c>
      <c r="AR16" s="107"/>
      <c r="AS16" s="107" t="s">
        <v>74</v>
      </c>
      <c r="AT16" s="101" t="s">
        <v>37</v>
      </c>
      <c r="AU16" s="101" t="s">
        <v>75</v>
      </c>
      <c r="AV16" s="101" t="s">
        <v>86</v>
      </c>
      <c r="AW16" s="101"/>
      <c r="AX16" s="101" t="s">
        <v>87</v>
      </c>
      <c r="AY16" s="101"/>
      <c r="AZ16" s="101" t="s">
        <v>88</v>
      </c>
      <c r="BA16" s="101"/>
      <c r="BB16" s="101" t="s">
        <v>89</v>
      </c>
      <c r="BC16" s="101"/>
      <c r="BD16" s="101" t="s">
        <v>90</v>
      </c>
      <c r="BE16" s="101"/>
      <c r="BF16" s="101" t="s">
        <v>91</v>
      </c>
      <c r="BG16" s="101"/>
      <c r="BH16" s="101" t="s">
        <v>92</v>
      </c>
      <c r="BI16" s="101"/>
      <c r="BJ16" s="101" t="s">
        <v>93</v>
      </c>
      <c r="BK16" s="101"/>
      <c r="BL16" s="101" t="s">
        <v>94</v>
      </c>
      <c r="BM16" s="101"/>
      <c r="BN16" s="101" t="s">
        <v>95</v>
      </c>
      <c r="BO16" s="101"/>
      <c r="BP16" s="101" t="s">
        <v>96</v>
      </c>
      <c r="BQ16" s="101"/>
      <c r="BR16" s="101" t="s">
        <v>97</v>
      </c>
      <c r="BS16" s="101"/>
      <c r="BT16" s="101" t="s">
        <v>98</v>
      </c>
      <c r="BU16" s="101"/>
      <c r="BV16" s="101" t="s">
        <v>99</v>
      </c>
      <c r="BW16" s="101"/>
      <c r="BX16" s="101" t="s">
        <v>100</v>
      </c>
      <c r="BY16" s="101"/>
      <c r="BZ16" s="101" t="s">
        <v>101</v>
      </c>
      <c r="CA16" s="101"/>
      <c r="CB16" s="101"/>
      <c r="CC16" s="101" t="s">
        <v>102</v>
      </c>
      <c r="CD16" s="101"/>
      <c r="CE16" s="101"/>
      <c r="CF16" s="101" t="s">
        <v>86</v>
      </c>
      <c r="CG16" s="101"/>
      <c r="CH16" s="101" t="s">
        <v>87</v>
      </c>
      <c r="CI16" s="101"/>
      <c r="CJ16" s="101" t="s">
        <v>88</v>
      </c>
      <c r="CK16" s="101"/>
      <c r="CL16" s="101" t="s">
        <v>89</v>
      </c>
      <c r="CM16" s="101"/>
      <c r="CN16" s="101" t="s">
        <v>90</v>
      </c>
      <c r="CO16" s="101"/>
      <c r="CP16" s="101" t="s">
        <v>91</v>
      </c>
      <c r="CQ16" s="101"/>
      <c r="CR16" s="101" t="s">
        <v>92</v>
      </c>
      <c r="CS16" s="101"/>
      <c r="CT16" s="101" t="s">
        <v>93</v>
      </c>
      <c r="CU16" s="101"/>
      <c r="CV16" s="101" t="s">
        <v>94</v>
      </c>
      <c r="CW16" s="101"/>
      <c r="CX16" s="101" t="s">
        <v>95</v>
      </c>
      <c r="CY16" s="101"/>
      <c r="CZ16" s="101" t="s">
        <v>96</v>
      </c>
      <c r="DA16" s="101"/>
      <c r="DB16" s="101" t="s">
        <v>97</v>
      </c>
      <c r="DC16" s="101"/>
      <c r="DD16" s="101" t="s">
        <v>98</v>
      </c>
      <c r="DE16" s="101"/>
      <c r="DF16" s="101" t="s">
        <v>99</v>
      </c>
      <c r="DG16" s="101"/>
      <c r="DH16" s="101" t="s">
        <v>100</v>
      </c>
      <c r="DI16" s="101"/>
      <c r="DJ16" s="101" t="s">
        <v>101</v>
      </c>
      <c r="DK16" s="101"/>
      <c r="DL16" s="101"/>
      <c r="DM16" s="101" t="s">
        <v>102</v>
      </c>
      <c r="DN16" s="101"/>
      <c r="DO16" s="101"/>
      <c r="DP16" s="101" t="s">
        <v>86</v>
      </c>
      <c r="DQ16" s="101"/>
      <c r="DR16" s="101" t="s">
        <v>87</v>
      </c>
      <c r="DS16" s="101"/>
      <c r="DT16" s="101" t="s">
        <v>88</v>
      </c>
      <c r="DU16" s="101"/>
      <c r="DV16" s="101" t="s">
        <v>89</v>
      </c>
      <c r="DW16" s="101"/>
      <c r="DX16" s="101" t="s">
        <v>90</v>
      </c>
      <c r="DY16" s="101"/>
      <c r="DZ16" s="101" t="s">
        <v>91</v>
      </c>
      <c r="EA16" s="101"/>
      <c r="EB16" s="101" t="s">
        <v>92</v>
      </c>
      <c r="EC16" s="101"/>
      <c r="ED16" s="101" t="s">
        <v>93</v>
      </c>
      <c r="EE16" s="101"/>
      <c r="EF16" s="101" t="s">
        <v>94</v>
      </c>
      <c r="EG16" s="101"/>
      <c r="EH16" s="101" t="s">
        <v>95</v>
      </c>
      <c r="EI16" s="101"/>
      <c r="EJ16" s="101" t="s">
        <v>96</v>
      </c>
      <c r="EK16" s="101"/>
      <c r="EL16" s="101" t="s">
        <v>97</v>
      </c>
      <c r="EM16" s="101"/>
      <c r="EN16" s="101" t="s">
        <v>98</v>
      </c>
      <c r="EO16" s="101"/>
      <c r="EP16" s="101" t="s">
        <v>99</v>
      </c>
      <c r="EQ16" s="101"/>
      <c r="ER16" s="101" t="s">
        <v>100</v>
      </c>
      <c r="ES16" s="101"/>
      <c r="ET16" s="101" t="s">
        <v>101</v>
      </c>
      <c r="EU16" s="101"/>
      <c r="EV16" s="101"/>
      <c r="EW16" s="101" t="s">
        <v>102</v>
      </c>
      <c r="EX16" s="101"/>
      <c r="EY16" s="101"/>
    </row>
    <row r="17" spans="1:159" s="14" customFormat="1" ht="96.75" customHeight="1">
      <c r="A17" s="118"/>
      <c r="B17" s="119"/>
      <c r="C17" s="106"/>
      <c r="D17" s="121"/>
      <c r="E17" s="106"/>
      <c r="F17" s="121"/>
      <c r="G17" s="101"/>
      <c r="H17" s="91" t="s">
        <v>25</v>
      </c>
      <c r="I17" s="91" t="s">
        <v>26</v>
      </c>
      <c r="J17" s="91" t="s">
        <v>27</v>
      </c>
      <c r="K17" s="91" t="s">
        <v>49</v>
      </c>
      <c r="L17" s="91" t="s">
        <v>32</v>
      </c>
      <c r="M17" s="91" t="s">
        <v>33</v>
      </c>
      <c r="N17" s="91" t="s">
        <v>29</v>
      </c>
      <c r="O17" s="91" t="s">
        <v>30</v>
      </c>
      <c r="P17" s="91" t="s">
        <v>50</v>
      </c>
      <c r="Q17" s="91" t="s">
        <v>52</v>
      </c>
      <c r="R17" s="91" t="s">
        <v>51</v>
      </c>
      <c r="S17" s="91" t="s">
        <v>53</v>
      </c>
      <c r="T17" s="91" t="s">
        <v>34</v>
      </c>
      <c r="U17" s="106"/>
      <c r="V17" s="106"/>
      <c r="W17" s="106"/>
      <c r="X17" s="106"/>
      <c r="Y17" s="91" t="s">
        <v>10</v>
      </c>
      <c r="Z17" s="91" t="s">
        <v>11</v>
      </c>
      <c r="AA17" s="91" t="s">
        <v>4</v>
      </c>
      <c r="AB17" s="106"/>
      <c r="AC17" s="109"/>
      <c r="AD17" s="57" t="s">
        <v>14</v>
      </c>
      <c r="AE17" s="57" t="s">
        <v>14</v>
      </c>
      <c r="AF17" s="58" t="s">
        <v>14</v>
      </c>
      <c r="AG17" s="111"/>
      <c r="AH17" s="109"/>
      <c r="AI17" s="94" t="s">
        <v>76</v>
      </c>
      <c r="AJ17" s="93" t="s">
        <v>23</v>
      </c>
      <c r="AK17" s="106"/>
      <c r="AL17" s="106"/>
      <c r="AM17" s="106"/>
      <c r="AN17" s="106"/>
      <c r="AO17" s="106"/>
      <c r="AP17" s="106"/>
      <c r="AQ17" s="92" t="s">
        <v>77</v>
      </c>
      <c r="AR17" s="92" t="s">
        <v>76</v>
      </c>
      <c r="AS17" s="108"/>
      <c r="AT17" s="106"/>
      <c r="AU17" s="106"/>
      <c r="AV17" s="91" t="s">
        <v>36</v>
      </c>
      <c r="AW17" s="91" t="s">
        <v>37</v>
      </c>
      <c r="AX17" s="91" t="s">
        <v>36</v>
      </c>
      <c r="AY17" s="91" t="s">
        <v>37</v>
      </c>
      <c r="AZ17" s="91" t="s">
        <v>36</v>
      </c>
      <c r="BA17" s="91" t="s">
        <v>37</v>
      </c>
      <c r="BB17" s="91" t="s">
        <v>36</v>
      </c>
      <c r="BC17" s="91" t="s">
        <v>37</v>
      </c>
      <c r="BD17" s="91" t="s">
        <v>36</v>
      </c>
      <c r="BE17" s="91" t="s">
        <v>37</v>
      </c>
      <c r="BF17" s="91" t="s">
        <v>36</v>
      </c>
      <c r="BG17" s="91" t="s">
        <v>37</v>
      </c>
      <c r="BH17" s="91" t="s">
        <v>36</v>
      </c>
      <c r="BI17" s="91" t="s">
        <v>37</v>
      </c>
      <c r="BJ17" s="91" t="s">
        <v>36</v>
      </c>
      <c r="BK17" s="91" t="s">
        <v>37</v>
      </c>
      <c r="BL17" s="91" t="s">
        <v>36</v>
      </c>
      <c r="BM17" s="91" t="s">
        <v>37</v>
      </c>
      <c r="BN17" s="91" t="s">
        <v>36</v>
      </c>
      <c r="BO17" s="91" t="s">
        <v>37</v>
      </c>
      <c r="BP17" s="91" t="s">
        <v>36</v>
      </c>
      <c r="BQ17" s="91" t="s">
        <v>37</v>
      </c>
      <c r="BR17" s="91" t="s">
        <v>36</v>
      </c>
      <c r="BS17" s="91" t="s">
        <v>37</v>
      </c>
      <c r="BT17" s="91" t="s">
        <v>36</v>
      </c>
      <c r="BU17" s="91" t="s">
        <v>37</v>
      </c>
      <c r="BV17" s="91" t="s">
        <v>36</v>
      </c>
      <c r="BW17" s="91" t="s">
        <v>37</v>
      </c>
      <c r="BX17" s="91" t="s">
        <v>36</v>
      </c>
      <c r="BY17" s="91" t="s">
        <v>37</v>
      </c>
      <c r="BZ17" s="91" t="s">
        <v>36</v>
      </c>
      <c r="CA17" s="91" t="s">
        <v>37</v>
      </c>
      <c r="CB17" s="91" t="s">
        <v>35</v>
      </c>
      <c r="CC17" s="91" t="s">
        <v>36</v>
      </c>
      <c r="CD17" s="91" t="s">
        <v>37</v>
      </c>
      <c r="CE17" s="91" t="s">
        <v>78</v>
      </c>
      <c r="CF17" s="91" t="s">
        <v>36</v>
      </c>
      <c r="CG17" s="91" t="s">
        <v>37</v>
      </c>
      <c r="CH17" s="91" t="s">
        <v>36</v>
      </c>
      <c r="CI17" s="91" t="s">
        <v>37</v>
      </c>
      <c r="CJ17" s="91" t="s">
        <v>36</v>
      </c>
      <c r="CK17" s="91" t="s">
        <v>37</v>
      </c>
      <c r="CL17" s="91" t="s">
        <v>36</v>
      </c>
      <c r="CM17" s="91" t="s">
        <v>37</v>
      </c>
      <c r="CN17" s="91" t="s">
        <v>36</v>
      </c>
      <c r="CO17" s="91" t="s">
        <v>37</v>
      </c>
      <c r="CP17" s="91" t="s">
        <v>36</v>
      </c>
      <c r="CQ17" s="91" t="s">
        <v>37</v>
      </c>
      <c r="CR17" s="91" t="s">
        <v>36</v>
      </c>
      <c r="CS17" s="91" t="s">
        <v>37</v>
      </c>
      <c r="CT17" s="91" t="s">
        <v>36</v>
      </c>
      <c r="CU17" s="91" t="s">
        <v>37</v>
      </c>
      <c r="CV17" s="91" t="s">
        <v>36</v>
      </c>
      <c r="CW17" s="91" t="s">
        <v>37</v>
      </c>
      <c r="CX17" s="91" t="s">
        <v>36</v>
      </c>
      <c r="CY17" s="91" t="s">
        <v>37</v>
      </c>
      <c r="CZ17" s="91" t="s">
        <v>36</v>
      </c>
      <c r="DA17" s="90" t="s">
        <v>37</v>
      </c>
      <c r="DB17" s="90" t="s">
        <v>36</v>
      </c>
      <c r="DC17" s="90" t="s">
        <v>37</v>
      </c>
      <c r="DD17" s="90" t="s">
        <v>36</v>
      </c>
      <c r="DE17" s="90" t="s">
        <v>37</v>
      </c>
      <c r="DF17" s="90" t="s">
        <v>36</v>
      </c>
      <c r="DG17" s="90" t="s">
        <v>37</v>
      </c>
      <c r="DH17" s="90" t="s">
        <v>36</v>
      </c>
      <c r="DI17" s="90" t="s">
        <v>37</v>
      </c>
      <c r="DJ17" s="90" t="s">
        <v>36</v>
      </c>
      <c r="DK17" s="90" t="s">
        <v>37</v>
      </c>
      <c r="DL17" s="90" t="s">
        <v>35</v>
      </c>
      <c r="DM17" s="91" t="s">
        <v>36</v>
      </c>
      <c r="DN17" s="91" t="s">
        <v>37</v>
      </c>
      <c r="DO17" s="91" t="s">
        <v>79</v>
      </c>
      <c r="DP17" s="91" t="s">
        <v>36</v>
      </c>
      <c r="DQ17" s="91" t="s">
        <v>37</v>
      </c>
      <c r="DR17" s="91" t="s">
        <v>36</v>
      </c>
      <c r="DS17" s="91" t="s">
        <v>37</v>
      </c>
      <c r="DT17" s="91" t="s">
        <v>36</v>
      </c>
      <c r="DU17" s="91" t="s">
        <v>37</v>
      </c>
      <c r="DV17" s="91" t="s">
        <v>36</v>
      </c>
      <c r="DW17" s="91" t="s">
        <v>37</v>
      </c>
      <c r="DX17" s="91" t="s">
        <v>36</v>
      </c>
      <c r="DY17" s="91" t="s">
        <v>37</v>
      </c>
      <c r="DZ17" s="91" t="s">
        <v>36</v>
      </c>
      <c r="EA17" s="91" t="s">
        <v>37</v>
      </c>
      <c r="EB17" s="91" t="s">
        <v>36</v>
      </c>
      <c r="EC17" s="91" t="s">
        <v>37</v>
      </c>
      <c r="ED17" s="91" t="s">
        <v>36</v>
      </c>
      <c r="EE17" s="91" t="s">
        <v>37</v>
      </c>
      <c r="EF17" s="91" t="s">
        <v>36</v>
      </c>
      <c r="EG17" s="91" t="s">
        <v>37</v>
      </c>
      <c r="EH17" s="91" t="s">
        <v>36</v>
      </c>
      <c r="EI17" s="91" t="s">
        <v>37</v>
      </c>
      <c r="EJ17" s="91" t="s">
        <v>36</v>
      </c>
      <c r="EK17" s="91" t="s">
        <v>37</v>
      </c>
      <c r="EL17" s="91" t="s">
        <v>36</v>
      </c>
      <c r="EM17" s="91" t="s">
        <v>37</v>
      </c>
      <c r="EN17" s="91" t="s">
        <v>36</v>
      </c>
      <c r="EO17" s="91" t="s">
        <v>37</v>
      </c>
      <c r="EP17" s="91" t="s">
        <v>36</v>
      </c>
      <c r="EQ17" s="91" t="s">
        <v>37</v>
      </c>
      <c r="ER17" s="91" t="s">
        <v>36</v>
      </c>
      <c r="ES17" s="91" t="s">
        <v>37</v>
      </c>
      <c r="ET17" s="91" t="s">
        <v>36</v>
      </c>
      <c r="EU17" s="91" t="s">
        <v>37</v>
      </c>
      <c r="EV17" s="91" t="s">
        <v>35</v>
      </c>
      <c r="EW17" s="91" t="s">
        <v>36</v>
      </c>
      <c r="EX17" s="91" t="s">
        <v>37</v>
      </c>
      <c r="EY17" s="91" t="s">
        <v>80</v>
      </c>
    </row>
    <row r="18" spans="1:159" s="72" customFormat="1" ht="153" customHeight="1">
      <c r="A18" s="62">
        <v>1</v>
      </c>
      <c r="B18" s="63" t="s">
        <v>137</v>
      </c>
      <c r="C18" s="64">
        <f>+AU18+CE18+DO18+EY18</f>
        <v>40794300</v>
      </c>
      <c r="D18" s="97">
        <v>0</v>
      </c>
      <c r="E18" s="66">
        <f>+AT18+CD18+DN18+EX18</f>
        <v>2605</v>
      </c>
      <c r="F18" s="98" t="s">
        <v>139</v>
      </c>
      <c r="G18" s="66" t="s">
        <v>117</v>
      </c>
      <c r="H18" s="67"/>
      <c r="I18" s="67" t="s">
        <v>65</v>
      </c>
      <c r="J18" s="68" t="s">
        <v>117</v>
      </c>
      <c r="K18" s="67" t="s">
        <v>117</v>
      </c>
      <c r="L18" s="67"/>
      <c r="M18" s="67"/>
      <c r="N18" s="67"/>
      <c r="O18" s="67" t="s">
        <v>65</v>
      </c>
      <c r="P18" s="67" t="s">
        <v>117</v>
      </c>
      <c r="Q18" s="69" t="s">
        <v>117</v>
      </c>
      <c r="R18" s="67" t="s">
        <v>65</v>
      </c>
      <c r="S18" s="63" t="s">
        <v>141</v>
      </c>
      <c r="T18" s="67" t="s">
        <v>117</v>
      </c>
      <c r="U18" s="95" t="s">
        <v>142</v>
      </c>
      <c r="V18" s="67" t="s">
        <v>117</v>
      </c>
      <c r="W18" s="67" t="s">
        <v>65</v>
      </c>
      <c r="X18" s="67" t="s">
        <v>65</v>
      </c>
      <c r="Y18" s="62">
        <v>144</v>
      </c>
      <c r="Z18" s="62">
        <v>157</v>
      </c>
      <c r="AA18" s="62">
        <f>Y18+Z18</f>
        <v>301</v>
      </c>
      <c r="AB18" s="62">
        <v>271</v>
      </c>
      <c r="AC18" s="62">
        <v>8534</v>
      </c>
      <c r="AD18" s="62" t="s">
        <v>143</v>
      </c>
      <c r="AE18" s="62" t="s">
        <v>144</v>
      </c>
      <c r="AF18" s="62" t="s">
        <v>145</v>
      </c>
      <c r="AG18" s="88" t="s">
        <v>146</v>
      </c>
      <c r="AH18" s="62" t="s">
        <v>120</v>
      </c>
      <c r="AI18" s="62">
        <v>37</v>
      </c>
      <c r="AJ18" s="62" t="s">
        <v>66</v>
      </c>
      <c r="AK18" s="90" t="s">
        <v>148</v>
      </c>
      <c r="AL18" s="90" t="s">
        <v>149</v>
      </c>
      <c r="AM18" s="90" t="s">
        <v>152</v>
      </c>
      <c r="AN18" s="90" t="s">
        <v>149</v>
      </c>
      <c r="AO18" s="67" t="s">
        <v>65</v>
      </c>
      <c r="AP18" s="67" t="s">
        <v>117</v>
      </c>
      <c r="AQ18" s="67">
        <f>CE18*0.4</f>
        <v>16317720</v>
      </c>
      <c r="AR18" s="62">
        <f>(AQ18/239760)*2</f>
        <v>136.11711711711712</v>
      </c>
      <c r="AS18" s="67">
        <f>CE18*0.6</f>
        <v>24476580</v>
      </c>
      <c r="AT18" s="29">
        <v>0</v>
      </c>
      <c r="AU18" s="29">
        <v>0</v>
      </c>
      <c r="AV18" s="62">
        <v>10</v>
      </c>
      <c r="AW18" s="67">
        <v>433</v>
      </c>
      <c r="AX18" s="62"/>
      <c r="AY18" s="67"/>
      <c r="AZ18" s="62"/>
      <c r="BA18" s="67"/>
      <c r="BB18" s="62">
        <v>6</v>
      </c>
      <c r="BC18" s="67">
        <v>78</v>
      </c>
      <c r="BD18" s="62"/>
      <c r="BE18" s="67"/>
      <c r="BF18" s="62"/>
      <c r="BG18" s="67"/>
      <c r="BH18" s="62"/>
      <c r="BI18" s="67"/>
      <c r="BJ18" s="62">
        <v>10</v>
      </c>
      <c r="BK18" s="67">
        <v>135</v>
      </c>
      <c r="BL18" s="62">
        <v>4</v>
      </c>
      <c r="BM18" s="67">
        <v>146</v>
      </c>
      <c r="BN18" s="62"/>
      <c r="BO18" s="67"/>
      <c r="BP18" s="62"/>
      <c r="BQ18" s="67"/>
      <c r="BR18" s="62">
        <v>2</v>
      </c>
      <c r="BS18" s="62">
        <v>80</v>
      </c>
      <c r="BT18" s="62">
        <v>2</v>
      </c>
      <c r="BU18" s="67">
        <v>80</v>
      </c>
      <c r="BV18" s="62">
        <v>20</v>
      </c>
      <c r="BW18" s="62">
        <v>610</v>
      </c>
      <c r="BX18" s="62">
        <v>8</v>
      </c>
      <c r="BY18" s="62">
        <v>143</v>
      </c>
      <c r="BZ18" s="62">
        <v>1</v>
      </c>
      <c r="CA18" s="67">
        <v>900</v>
      </c>
      <c r="CB18" s="71" t="s">
        <v>154</v>
      </c>
      <c r="CC18" s="62">
        <f>+AV18+AX18+AZ18+BB18+BD18+BF18+BH18+BJ18+BL18+BN18+BP18+BR18+BT18+BV18+BX18+BZ18</f>
        <v>63</v>
      </c>
      <c r="CD18" s="67">
        <f>+AW18+AY18+BA18+BC18+BE18+BG18+BI18+BK18+BM18+BO18+BQ18+BS18+BU18+BW18+BY18+CA18</f>
        <v>2605</v>
      </c>
      <c r="CE18" s="67">
        <v>40794300</v>
      </c>
      <c r="CF18" s="62"/>
      <c r="CG18" s="67"/>
      <c r="CH18" s="62"/>
      <c r="CI18" s="67"/>
      <c r="CJ18" s="62"/>
      <c r="CK18" s="67"/>
      <c r="CL18" s="62"/>
      <c r="CM18" s="67"/>
      <c r="CN18" s="62"/>
      <c r="CO18" s="67"/>
      <c r="CP18" s="62"/>
      <c r="CQ18" s="67"/>
      <c r="CR18" s="62"/>
      <c r="CS18" s="67"/>
      <c r="CT18" s="62"/>
      <c r="CU18" s="67"/>
      <c r="CV18" s="62"/>
      <c r="CW18" s="67"/>
      <c r="CX18" s="62"/>
      <c r="CY18" s="67"/>
      <c r="CZ18" s="62"/>
      <c r="DA18" s="67"/>
      <c r="DB18" s="62"/>
      <c r="DC18" s="67"/>
      <c r="DD18" s="62"/>
      <c r="DE18" s="67"/>
      <c r="DF18" s="62"/>
      <c r="DG18" s="67"/>
      <c r="DH18" s="62"/>
      <c r="DI18" s="67"/>
      <c r="DJ18" s="62"/>
      <c r="DK18" s="67"/>
      <c r="DL18" s="71"/>
      <c r="DM18" s="62">
        <f>+CF18+CH18+CJ18+CL18+CN18+CP18+CR18+CT18+CV18+CX18+CZ18+DB18+DD18+DF18+DH18+DJ18</f>
        <v>0</v>
      </c>
      <c r="DN18" s="67">
        <f>+CG18+CI18+CK18+CM18+CO18+CQ18+CS18+CU18+CW18+CY18+DA18+DC18+DE18+DG18+DI18+DK18</f>
        <v>0</v>
      </c>
      <c r="DO18" s="67"/>
      <c r="DP18" s="62"/>
      <c r="DQ18" s="67"/>
      <c r="DR18" s="62"/>
      <c r="DS18" s="67"/>
      <c r="DT18" s="62"/>
      <c r="DU18" s="67"/>
      <c r="DV18" s="62"/>
      <c r="DW18" s="67"/>
      <c r="DX18" s="62"/>
      <c r="DY18" s="67"/>
      <c r="DZ18" s="62"/>
      <c r="EA18" s="67"/>
      <c r="EB18" s="62"/>
      <c r="EC18" s="67"/>
      <c r="ED18" s="62"/>
      <c r="EE18" s="67"/>
      <c r="EF18" s="62"/>
      <c r="EG18" s="67"/>
      <c r="EH18" s="62"/>
      <c r="EI18" s="67"/>
      <c r="EJ18" s="62"/>
      <c r="EK18" s="67"/>
      <c r="EL18" s="62"/>
      <c r="EM18" s="67"/>
      <c r="EN18" s="62"/>
      <c r="EO18" s="67"/>
      <c r="EP18" s="62"/>
      <c r="EQ18" s="67"/>
      <c r="ER18" s="62"/>
      <c r="ES18" s="67"/>
      <c r="ET18" s="62"/>
      <c r="EU18" s="67"/>
      <c r="EV18" s="71"/>
      <c r="EW18" s="62">
        <f>+DP18+DR18+DT18+DV18+DX18+DZ18+EB18+ED18+EF18+EH18+EJ18+EL18+EN18+EP18+ER18+ET18</f>
        <v>0</v>
      </c>
      <c r="EX18" s="67">
        <f>+DQ18+DS18+DU18+DW18+DY18+EA18+EC18+EE18+EG18+EI18+EK18+EM18+EO18+EQ18+ES18+EU18</f>
        <v>0</v>
      </c>
      <c r="EY18" s="67"/>
    </row>
    <row r="19" spans="1:159" s="72" customFormat="1" ht="143.25" customHeight="1">
      <c r="A19" s="62">
        <v>2</v>
      </c>
      <c r="B19" s="63" t="s">
        <v>138</v>
      </c>
      <c r="C19" s="64">
        <f t="shared" ref="C19" si="0">+AU19+CE19+DO19+EY19</f>
        <v>8624831</v>
      </c>
      <c r="D19" s="97">
        <v>0</v>
      </c>
      <c r="E19" s="66">
        <f t="shared" ref="E19" si="1">+AT19+CD19+DN19+EX19</f>
        <v>2202</v>
      </c>
      <c r="F19" s="98" t="s">
        <v>139</v>
      </c>
      <c r="G19" s="66" t="s">
        <v>117</v>
      </c>
      <c r="H19" s="67"/>
      <c r="I19" s="67" t="s">
        <v>65</v>
      </c>
      <c r="J19" s="68" t="s">
        <v>117</v>
      </c>
      <c r="K19" s="67" t="s">
        <v>117</v>
      </c>
      <c r="L19" s="67"/>
      <c r="M19" s="67"/>
      <c r="N19" s="67"/>
      <c r="O19" s="67" t="s">
        <v>65</v>
      </c>
      <c r="P19" s="67" t="s">
        <v>65</v>
      </c>
      <c r="Q19" s="69" t="s">
        <v>140</v>
      </c>
      <c r="R19" s="67" t="s">
        <v>136</v>
      </c>
      <c r="S19" s="67" t="s">
        <v>117</v>
      </c>
      <c r="T19" s="67" t="s">
        <v>117</v>
      </c>
      <c r="U19" s="96" t="s">
        <v>157</v>
      </c>
      <c r="V19" s="67" t="s">
        <v>117</v>
      </c>
      <c r="W19" s="67" t="s">
        <v>65</v>
      </c>
      <c r="X19" s="67" t="s">
        <v>65</v>
      </c>
      <c r="Y19" s="62">
        <v>799</v>
      </c>
      <c r="Z19" s="62">
        <v>515</v>
      </c>
      <c r="AA19" s="62">
        <f>Y19+Z19</f>
        <v>1314</v>
      </c>
      <c r="AB19" s="62">
        <v>19</v>
      </c>
      <c r="AC19" s="62">
        <v>1314</v>
      </c>
      <c r="AD19" s="62" t="s">
        <v>143</v>
      </c>
      <c r="AE19" s="62" t="s">
        <v>144</v>
      </c>
      <c r="AF19" s="62" t="s">
        <v>145</v>
      </c>
      <c r="AG19" s="88" t="s">
        <v>146</v>
      </c>
      <c r="AH19" s="62" t="s">
        <v>147</v>
      </c>
      <c r="AI19" s="62">
        <v>50</v>
      </c>
      <c r="AJ19" s="62" t="s">
        <v>147</v>
      </c>
      <c r="AK19" s="90" t="s">
        <v>150</v>
      </c>
      <c r="AL19" s="90" t="s">
        <v>151</v>
      </c>
      <c r="AM19" s="90" t="s">
        <v>153</v>
      </c>
      <c r="AN19" s="90" t="s">
        <v>151</v>
      </c>
      <c r="AO19" s="67" t="s">
        <v>65</v>
      </c>
      <c r="AP19" s="67" t="s">
        <v>117</v>
      </c>
      <c r="AQ19" s="67">
        <f>CE19*0.4</f>
        <v>3449932.4000000004</v>
      </c>
      <c r="AR19" s="62">
        <f>(AQ19/239760)*2</f>
        <v>28.778214881548219</v>
      </c>
      <c r="AS19" s="67">
        <f>CE19*0.6</f>
        <v>5174898.5999999996</v>
      </c>
      <c r="AT19" s="29">
        <v>0</v>
      </c>
      <c r="AU19" s="29">
        <v>0</v>
      </c>
      <c r="AV19" s="62">
        <v>4</v>
      </c>
      <c r="AW19" s="67">
        <v>245</v>
      </c>
      <c r="AX19" s="62">
        <v>2</v>
      </c>
      <c r="AY19" s="67">
        <v>294</v>
      </c>
      <c r="AZ19" s="62">
        <v>1</v>
      </c>
      <c r="BA19" s="67">
        <v>200</v>
      </c>
      <c r="BB19" s="62">
        <v>4</v>
      </c>
      <c r="BC19" s="67">
        <v>63</v>
      </c>
      <c r="BD19" s="62"/>
      <c r="BE19" s="67"/>
      <c r="BF19" s="62"/>
      <c r="BG19" s="67"/>
      <c r="BH19" s="62"/>
      <c r="BI19" s="67"/>
      <c r="BJ19" s="62">
        <v>1</v>
      </c>
      <c r="BK19" s="67">
        <v>13</v>
      </c>
      <c r="BL19" s="62"/>
      <c r="BM19" s="67"/>
      <c r="BN19" s="62"/>
      <c r="BO19" s="67"/>
      <c r="BP19" s="62"/>
      <c r="BQ19" s="67"/>
      <c r="BR19" s="62">
        <v>2</v>
      </c>
      <c r="BS19" s="62">
        <v>146</v>
      </c>
      <c r="BT19" s="62"/>
      <c r="BU19" s="67"/>
      <c r="BV19" s="62">
        <v>15</v>
      </c>
      <c r="BW19" s="62">
        <v>470</v>
      </c>
      <c r="BX19" s="62">
        <v>7</v>
      </c>
      <c r="BY19" s="62">
        <v>129</v>
      </c>
      <c r="BZ19" s="62">
        <v>5</v>
      </c>
      <c r="CA19" s="67">
        <v>642</v>
      </c>
      <c r="CB19" s="71" t="s">
        <v>155</v>
      </c>
      <c r="CC19" s="62">
        <f>+AV19+AX19+AZ19+BB19+BD19+BF19+BH19+BJ19+BL19+BN19+BP19+BR19+BT19+BV19+BX19+BZ19</f>
        <v>41</v>
      </c>
      <c r="CD19" s="67">
        <f>+AW19+AY19+BA19+BC19+BE19+BG19+BI19+BK19+BM19+BO19+BQ19+BS19+BU19+BW19+BY19+CA19</f>
        <v>2202</v>
      </c>
      <c r="CE19" s="67">
        <v>8624831</v>
      </c>
      <c r="CF19" s="62"/>
      <c r="CG19" s="67"/>
      <c r="CH19" s="62"/>
      <c r="CI19" s="67"/>
      <c r="CJ19" s="62"/>
      <c r="CK19" s="67"/>
      <c r="CL19" s="62"/>
      <c r="CM19" s="67"/>
      <c r="CN19" s="62"/>
      <c r="CO19" s="67"/>
      <c r="CP19" s="62"/>
      <c r="CQ19" s="67"/>
      <c r="CR19" s="62"/>
      <c r="CS19" s="67"/>
      <c r="CT19" s="62"/>
      <c r="CU19" s="67"/>
      <c r="CV19" s="62"/>
      <c r="CW19" s="67"/>
      <c r="CX19" s="62"/>
      <c r="CY19" s="67"/>
      <c r="CZ19" s="62"/>
      <c r="DA19" s="67"/>
      <c r="DB19" s="62"/>
      <c r="DC19" s="67"/>
      <c r="DD19" s="62"/>
      <c r="DE19" s="67"/>
      <c r="DF19" s="62"/>
      <c r="DG19" s="67"/>
      <c r="DH19" s="62"/>
      <c r="DI19" s="67"/>
      <c r="DJ19" s="62"/>
      <c r="DK19" s="67"/>
      <c r="DL19" s="71"/>
      <c r="DM19" s="62"/>
      <c r="DN19" s="67"/>
      <c r="DO19" s="67"/>
      <c r="DP19" s="62"/>
      <c r="DQ19" s="67"/>
      <c r="DR19" s="62"/>
      <c r="DS19" s="67"/>
      <c r="DT19" s="62"/>
      <c r="DU19" s="67"/>
      <c r="DV19" s="62"/>
      <c r="DW19" s="67"/>
      <c r="DX19" s="62"/>
      <c r="DY19" s="67"/>
      <c r="DZ19" s="62"/>
      <c r="EA19" s="67"/>
      <c r="EB19" s="62"/>
      <c r="EC19" s="67"/>
      <c r="ED19" s="62"/>
      <c r="EE19" s="67"/>
      <c r="EF19" s="62"/>
      <c r="EG19" s="67"/>
      <c r="EH19" s="62"/>
      <c r="EI19" s="67"/>
      <c r="EJ19" s="62"/>
      <c r="EK19" s="67"/>
      <c r="EL19" s="62"/>
      <c r="EM19" s="67"/>
      <c r="EN19" s="62"/>
      <c r="EO19" s="67"/>
      <c r="EP19" s="62"/>
      <c r="EQ19" s="67"/>
      <c r="ER19" s="62"/>
      <c r="ES19" s="67"/>
      <c r="ET19" s="62"/>
      <c r="EU19" s="67"/>
      <c r="EV19" s="71"/>
      <c r="EW19" s="62"/>
      <c r="EX19" s="67"/>
      <c r="EY19" s="67"/>
    </row>
    <row r="20" spans="1:159" s="80" customFormat="1" ht="11.25">
      <c r="A20" s="73">
        <f>COUNTIF($A$18:A19,"&gt;0")</f>
        <v>2</v>
      </c>
      <c r="B20" s="74" t="s">
        <v>4</v>
      </c>
      <c r="C20" s="75">
        <f>SUM(C18:C19)</f>
        <v>49419131</v>
      </c>
      <c r="D20" s="75">
        <f>SUM(D18:D19)</f>
        <v>0</v>
      </c>
      <c r="E20" s="75">
        <f>SUM(E18:E19)</f>
        <v>4807</v>
      </c>
      <c r="F20" s="86" t="s">
        <v>136</v>
      </c>
      <c r="G20" s="75" t="s">
        <v>117</v>
      </c>
      <c r="H20" s="76"/>
      <c r="I20" s="76"/>
      <c r="J20" s="77"/>
      <c r="K20" s="76"/>
      <c r="L20" s="76"/>
      <c r="M20" s="76"/>
      <c r="N20" s="76"/>
      <c r="O20" s="76"/>
      <c r="P20" s="76"/>
      <c r="Q20" s="76"/>
      <c r="R20" s="76"/>
      <c r="S20" s="76"/>
      <c r="T20" s="76"/>
      <c r="U20" s="76"/>
      <c r="V20" s="76">
        <f t="shared" ref="V20:CG20" si="2">SUM(V18:V19)</f>
        <v>0</v>
      </c>
      <c r="W20" s="76">
        <f t="shared" si="2"/>
        <v>0</v>
      </c>
      <c r="X20" s="76">
        <f t="shared" si="2"/>
        <v>0</v>
      </c>
      <c r="Y20" s="76">
        <f t="shared" si="2"/>
        <v>943</v>
      </c>
      <c r="Z20" s="76">
        <f t="shared" si="2"/>
        <v>672</v>
      </c>
      <c r="AA20" s="76">
        <f t="shared" si="2"/>
        <v>1615</v>
      </c>
      <c r="AB20" s="76">
        <f t="shared" si="2"/>
        <v>290</v>
      </c>
      <c r="AC20" s="76">
        <f t="shared" si="2"/>
        <v>9848</v>
      </c>
      <c r="AD20" s="76">
        <f t="shared" si="2"/>
        <v>0</v>
      </c>
      <c r="AE20" s="76">
        <f t="shared" si="2"/>
        <v>0</v>
      </c>
      <c r="AF20" s="76">
        <f t="shared" si="2"/>
        <v>0</v>
      </c>
      <c r="AG20" s="76">
        <f t="shared" si="2"/>
        <v>0</v>
      </c>
      <c r="AH20" s="76">
        <f t="shared" si="2"/>
        <v>0</v>
      </c>
      <c r="AI20" s="76">
        <f t="shared" si="2"/>
        <v>87</v>
      </c>
      <c r="AJ20" s="76">
        <f t="shared" si="2"/>
        <v>0</v>
      </c>
      <c r="AK20" s="76">
        <f t="shared" si="2"/>
        <v>0</v>
      </c>
      <c r="AL20" s="76">
        <f t="shared" si="2"/>
        <v>0</v>
      </c>
      <c r="AM20" s="76">
        <f t="shared" si="2"/>
        <v>0</v>
      </c>
      <c r="AN20" s="76">
        <f t="shared" si="2"/>
        <v>0</v>
      </c>
      <c r="AO20" s="76">
        <f t="shared" si="2"/>
        <v>0</v>
      </c>
      <c r="AP20" s="76">
        <f t="shared" si="2"/>
        <v>0</v>
      </c>
      <c r="AQ20" s="76">
        <f t="shared" si="2"/>
        <v>19767652.399999999</v>
      </c>
      <c r="AR20" s="76">
        <f t="shared" si="2"/>
        <v>164.89533199866534</v>
      </c>
      <c r="AS20" s="76">
        <f t="shared" si="2"/>
        <v>29651478.600000001</v>
      </c>
      <c r="AT20" s="76">
        <f t="shared" si="2"/>
        <v>0</v>
      </c>
      <c r="AU20" s="76">
        <f t="shared" si="2"/>
        <v>0</v>
      </c>
      <c r="AV20" s="78">
        <f t="shared" si="2"/>
        <v>14</v>
      </c>
      <c r="AW20" s="79">
        <f t="shared" si="2"/>
        <v>678</v>
      </c>
      <c r="AX20" s="78">
        <f t="shared" si="2"/>
        <v>2</v>
      </c>
      <c r="AY20" s="79">
        <f t="shared" si="2"/>
        <v>294</v>
      </c>
      <c r="AZ20" s="78">
        <f t="shared" si="2"/>
        <v>1</v>
      </c>
      <c r="BA20" s="79">
        <f t="shared" si="2"/>
        <v>200</v>
      </c>
      <c r="BB20" s="78">
        <f t="shared" si="2"/>
        <v>10</v>
      </c>
      <c r="BC20" s="79">
        <f t="shared" si="2"/>
        <v>141</v>
      </c>
      <c r="BD20" s="78">
        <f t="shared" si="2"/>
        <v>0</v>
      </c>
      <c r="BE20" s="79">
        <f t="shared" si="2"/>
        <v>0</v>
      </c>
      <c r="BF20" s="78">
        <f t="shared" si="2"/>
        <v>0</v>
      </c>
      <c r="BG20" s="79">
        <f t="shared" si="2"/>
        <v>0</v>
      </c>
      <c r="BH20" s="78">
        <f t="shared" si="2"/>
        <v>0</v>
      </c>
      <c r="BI20" s="79">
        <f t="shared" si="2"/>
        <v>0</v>
      </c>
      <c r="BJ20" s="78">
        <f t="shared" si="2"/>
        <v>11</v>
      </c>
      <c r="BK20" s="79">
        <f t="shared" si="2"/>
        <v>148</v>
      </c>
      <c r="BL20" s="78">
        <f t="shared" si="2"/>
        <v>4</v>
      </c>
      <c r="BM20" s="79">
        <f t="shared" si="2"/>
        <v>146</v>
      </c>
      <c r="BN20" s="78">
        <f t="shared" si="2"/>
        <v>0</v>
      </c>
      <c r="BO20" s="79">
        <f t="shared" si="2"/>
        <v>0</v>
      </c>
      <c r="BP20" s="78">
        <f t="shared" si="2"/>
        <v>0</v>
      </c>
      <c r="BQ20" s="79">
        <f t="shared" si="2"/>
        <v>0</v>
      </c>
      <c r="BR20" s="78">
        <f t="shared" si="2"/>
        <v>4</v>
      </c>
      <c r="BS20" s="79">
        <f t="shared" si="2"/>
        <v>226</v>
      </c>
      <c r="BT20" s="78">
        <f t="shared" si="2"/>
        <v>2</v>
      </c>
      <c r="BU20" s="79">
        <f t="shared" si="2"/>
        <v>80</v>
      </c>
      <c r="BV20" s="78">
        <f t="shared" si="2"/>
        <v>35</v>
      </c>
      <c r="BW20" s="78">
        <f t="shared" si="2"/>
        <v>1080</v>
      </c>
      <c r="BX20" s="78">
        <f t="shared" si="2"/>
        <v>15</v>
      </c>
      <c r="BY20" s="78">
        <f t="shared" si="2"/>
        <v>272</v>
      </c>
      <c r="BZ20" s="78">
        <f t="shared" si="2"/>
        <v>6</v>
      </c>
      <c r="CA20" s="79">
        <f t="shared" si="2"/>
        <v>1542</v>
      </c>
      <c r="CB20" s="76">
        <f t="shared" si="2"/>
        <v>0</v>
      </c>
      <c r="CC20" s="78">
        <f t="shared" si="2"/>
        <v>104</v>
      </c>
      <c r="CD20" s="79">
        <f t="shared" si="2"/>
        <v>4807</v>
      </c>
      <c r="CE20" s="79">
        <f t="shared" si="2"/>
        <v>49419131</v>
      </c>
      <c r="CF20" s="78">
        <f t="shared" si="2"/>
        <v>0</v>
      </c>
      <c r="CG20" s="79">
        <f t="shared" si="2"/>
        <v>0</v>
      </c>
      <c r="CH20" s="78">
        <f t="shared" ref="CH20:ES20" si="3">SUM(CH18:CH19)</f>
        <v>0</v>
      </c>
      <c r="CI20" s="79">
        <f t="shared" si="3"/>
        <v>0</v>
      </c>
      <c r="CJ20" s="78">
        <f t="shared" si="3"/>
        <v>0</v>
      </c>
      <c r="CK20" s="79">
        <f t="shared" si="3"/>
        <v>0</v>
      </c>
      <c r="CL20" s="78">
        <f t="shared" si="3"/>
        <v>0</v>
      </c>
      <c r="CM20" s="79">
        <f t="shared" si="3"/>
        <v>0</v>
      </c>
      <c r="CN20" s="78">
        <f t="shared" si="3"/>
        <v>0</v>
      </c>
      <c r="CO20" s="79">
        <f t="shared" si="3"/>
        <v>0</v>
      </c>
      <c r="CP20" s="78">
        <f t="shared" si="3"/>
        <v>0</v>
      </c>
      <c r="CQ20" s="79">
        <f t="shared" si="3"/>
        <v>0</v>
      </c>
      <c r="CR20" s="78">
        <f t="shared" si="3"/>
        <v>0</v>
      </c>
      <c r="CS20" s="79">
        <f t="shared" si="3"/>
        <v>0</v>
      </c>
      <c r="CT20" s="78">
        <f t="shared" si="3"/>
        <v>0</v>
      </c>
      <c r="CU20" s="79">
        <f t="shared" si="3"/>
        <v>0</v>
      </c>
      <c r="CV20" s="78">
        <f t="shared" si="3"/>
        <v>0</v>
      </c>
      <c r="CW20" s="79">
        <f t="shared" si="3"/>
        <v>0</v>
      </c>
      <c r="CX20" s="78">
        <f t="shared" si="3"/>
        <v>0</v>
      </c>
      <c r="CY20" s="79">
        <f t="shared" si="3"/>
        <v>0</v>
      </c>
      <c r="CZ20" s="78">
        <f t="shared" si="3"/>
        <v>0</v>
      </c>
      <c r="DA20" s="79">
        <f t="shared" si="3"/>
        <v>0</v>
      </c>
      <c r="DB20" s="78">
        <f t="shared" si="3"/>
        <v>0</v>
      </c>
      <c r="DC20" s="79">
        <f t="shared" si="3"/>
        <v>0</v>
      </c>
      <c r="DD20" s="78">
        <f t="shared" si="3"/>
        <v>0</v>
      </c>
      <c r="DE20" s="79">
        <f t="shared" si="3"/>
        <v>0</v>
      </c>
      <c r="DF20" s="78">
        <f t="shared" si="3"/>
        <v>0</v>
      </c>
      <c r="DG20" s="79">
        <f t="shared" si="3"/>
        <v>0</v>
      </c>
      <c r="DH20" s="78">
        <f t="shared" si="3"/>
        <v>0</v>
      </c>
      <c r="DI20" s="79">
        <f t="shared" si="3"/>
        <v>0</v>
      </c>
      <c r="DJ20" s="78">
        <f t="shared" si="3"/>
        <v>0</v>
      </c>
      <c r="DK20" s="79">
        <f t="shared" si="3"/>
        <v>0</v>
      </c>
      <c r="DL20" s="76">
        <f t="shared" si="3"/>
        <v>0</v>
      </c>
      <c r="DM20" s="78">
        <f t="shared" si="3"/>
        <v>0</v>
      </c>
      <c r="DN20" s="79">
        <f t="shared" si="3"/>
        <v>0</v>
      </c>
      <c r="DO20" s="79">
        <f t="shared" si="3"/>
        <v>0</v>
      </c>
      <c r="DP20" s="78">
        <f t="shared" si="3"/>
        <v>0</v>
      </c>
      <c r="DQ20" s="79">
        <f t="shared" si="3"/>
        <v>0</v>
      </c>
      <c r="DR20" s="78">
        <f t="shared" si="3"/>
        <v>0</v>
      </c>
      <c r="DS20" s="79">
        <f t="shared" si="3"/>
        <v>0</v>
      </c>
      <c r="DT20" s="78">
        <f t="shared" si="3"/>
        <v>0</v>
      </c>
      <c r="DU20" s="79">
        <f t="shared" si="3"/>
        <v>0</v>
      </c>
      <c r="DV20" s="78">
        <f t="shared" si="3"/>
        <v>0</v>
      </c>
      <c r="DW20" s="79">
        <f t="shared" si="3"/>
        <v>0</v>
      </c>
      <c r="DX20" s="78">
        <f t="shared" si="3"/>
        <v>0</v>
      </c>
      <c r="DY20" s="79">
        <f t="shared" si="3"/>
        <v>0</v>
      </c>
      <c r="DZ20" s="78">
        <f t="shared" si="3"/>
        <v>0</v>
      </c>
      <c r="EA20" s="79">
        <f t="shared" si="3"/>
        <v>0</v>
      </c>
      <c r="EB20" s="78">
        <f t="shared" si="3"/>
        <v>0</v>
      </c>
      <c r="EC20" s="79">
        <f t="shared" si="3"/>
        <v>0</v>
      </c>
      <c r="ED20" s="78">
        <f t="shared" si="3"/>
        <v>0</v>
      </c>
      <c r="EE20" s="79">
        <f t="shared" si="3"/>
        <v>0</v>
      </c>
      <c r="EF20" s="78">
        <f t="shared" si="3"/>
        <v>0</v>
      </c>
      <c r="EG20" s="79">
        <f t="shared" si="3"/>
        <v>0</v>
      </c>
      <c r="EH20" s="78">
        <f t="shared" si="3"/>
        <v>0</v>
      </c>
      <c r="EI20" s="79">
        <f t="shared" si="3"/>
        <v>0</v>
      </c>
      <c r="EJ20" s="78">
        <f t="shared" si="3"/>
        <v>0</v>
      </c>
      <c r="EK20" s="79">
        <f t="shared" si="3"/>
        <v>0</v>
      </c>
      <c r="EL20" s="78">
        <f t="shared" si="3"/>
        <v>0</v>
      </c>
      <c r="EM20" s="79">
        <f t="shared" si="3"/>
        <v>0</v>
      </c>
      <c r="EN20" s="78">
        <f t="shared" si="3"/>
        <v>0</v>
      </c>
      <c r="EO20" s="79">
        <f t="shared" si="3"/>
        <v>0</v>
      </c>
      <c r="EP20" s="78">
        <f t="shared" si="3"/>
        <v>0</v>
      </c>
      <c r="EQ20" s="79">
        <f t="shared" si="3"/>
        <v>0</v>
      </c>
      <c r="ER20" s="78">
        <f t="shared" si="3"/>
        <v>0</v>
      </c>
      <c r="ES20" s="79">
        <f t="shared" si="3"/>
        <v>0</v>
      </c>
      <c r="ET20" s="78">
        <f t="shared" ref="ET20:EY20" si="4">SUM(ET18:ET19)</f>
        <v>0</v>
      </c>
      <c r="EU20" s="79">
        <f t="shared" si="4"/>
        <v>0</v>
      </c>
      <c r="EV20" s="76">
        <f t="shared" si="4"/>
        <v>0</v>
      </c>
      <c r="EW20" s="78">
        <f t="shared" si="4"/>
        <v>0</v>
      </c>
      <c r="EX20" s="79">
        <f t="shared" si="4"/>
        <v>0</v>
      </c>
      <c r="EY20" s="79">
        <f t="shared" si="4"/>
        <v>0</v>
      </c>
    </row>
    <row r="21" spans="1:159" customFormat="1" ht="11.25" customHeight="1">
      <c r="A21" s="81"/>
    </row>
    <row r="22" spans="1:159" s="15" customFormat="1" ht="11.25">
      <c r="A22" s="82"/>
      <c r="E22" s="83"/>
      <c r="F22" s="83"/>
      <c r="G22" s="83"/>
      <c r="H22" s="83"/>
      <c r="I22" s="83"/>
      <c r="J22" s="83"/>
      <c r="K22" s="83"/>
      <c r="L22" s="83"/>
      <c r="M22" s="83"/>
      <c r="N22" s="83"/>
      <c r="O22" s="83"/>
      <c r="P22" s="83"/>
      <c r="Q22" s="83"/>
      <c r="R22" s="83"/>
      <c r="S22" s="83"/>
      <c r="T22" s="83"/>
      <c r="U22" s="83"/>
      <c r="V22" s="83"/>
      <c r="W22" s="83"/>
      <c r="X22" s="83"/>
      <c r="Y22" s="83"/>
      <c r="Z22" s="83"/>
      <c r="AA22" s="83"/>
      <c r="AB22" s="83"/>
      <c r="AC22" s="84"/>
      <c r="AD22" s="85"/>
      <c r="AE22" s="85"/>
      <c r="AF22" s="85"/>
      <c r="AG22" s="85"/>
      <c r="AH22" s="85"/>
      <c r="AI22" s="85"/>
      <c r="AJ22" s="85"/>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c r="DL22" s="83"/>
      <c r="DM22" s="83"/>
      <c r="DN22" s="83"/>
      <c r="DO22" s="83"/>
      <c r="DP22" s="83"/>
      <c r="DQ22" s="83"/>
      <c r="DR22" s="83"/>
      <c r="DS22" s="83"/>
      <c r="DT22" s="83"/>
      <c r="DU22" s="83"/>
      <c r="DV22" s="83"/>
      <c r="DW22" s="83"/>
      <c r="DX22" s="83"/>
      <c r="DY22" s="83"/>
      <c r="DZ22" s="83"/>
      <c r="EA22" s="83"/>
      <c r="EB22" s="83"/>
      <c r="EC22" s="83"/>
      <c r="ED22" s="83"/>
      <c r="EE22" s="83"/>
      <c r="EF22" s="83"/>
      <c r="EG22" s="83"/>
      <c r="EH22" s="83"/>
      <c r="EI22" s="83"/>
      <c r="EJ22" s="83"/>
      <c r="EK22" s="83"/>
      <c r="EL22" s="83"/>
      <c r="EM22" s="83"/>
      <c r="EN22" s="83"/>
      <c r="EO22" s="83"/>
      <c r="EP22" s="83"/>
      <c r="EQ22" s="83"/>
      <c r="ER22" s="83"/>
      <c r="ES22" s="83"/>
      <c r="ET22" s="83"/>
      <c r="EU22" s="83"/>
      <c r="EV22" s="83"/>
      <c r="EW22" s="83"/>
      <c r="EX22" s="83"/>
      <c r="EY22" s="83"/>
      <c r="EZ22" s="84"/>
      <c r="FA22" s="84"/>
      <c r="FB22" s="84"/>
      <c r="FC22" s="84"/>
    </row>
    <row r="23" spans="1:159" s="15" customFormat="1" ht="11.25">
      <c r="A23" s="82"/>
      <c r="E23" s="83"/>
      <c r="F23" s="83"/>
      <c r="G23" s="83"/>
      <c r="H23" s="83"/>
      <c r="I23" s="83"/>
      <c r="J23" s="83"/>
      <c r="K23" s="83"/>
      <c r="L23" s="83"/>
      <c r="M23" s="83"/>
      <c r="N23" s="83"/>
      <c r="O23" s="83"/>
      <c r="P23" s="83"/>
      <c r="Q23" s="83"/>
      <c r="R23" s="83"/>
      <c r="S23" s="83"/>
      <c r="T23" s="83"/>
      <c r="U23" s="83"/>
      <c r="V23" s="83"/>
      <c r="W23" s="83"/>
      <c r="X23" s="83"/>
      <c r="Y23" s="83"/>
      <c r="Z23" s="83"/>
      <c r="AA23" s="83"/>
      <c r="AB23" s="83"/>
      <c r="AC23" s="84"/>
      <c r="AD23" s="85"/>
      <c r="AE23" s="85"/>
      <c r="AF23" s="85"/>
      <c r="AG23" s="85"/>
      <c r="AH23" s="85"/>
      <c r="AI23" s="85"/>
      <c r="AJ23" s="85"/>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4"/>
      <c r="FA23" s="84"/>
      <c r="FB23" s="84"/>
      <c r="FC23" s="84"/>
    </row>
  </sheetData>
  <mergeCells count="101">
    <mergeCell ref="C7:D7"/>
    <mergeCell ref="E8:O8"/>
    <mergeCell ref="P8:U8"/>
    <mergeCell ref="E9:O9"/>
    <mergeCell ref="P9:U9"/>
    <mergeCell ref="E10:O10"/>
    <mergeCell ref="P10:U10"/>
    <mergeCell ref="E11:O11"/>
    <mergeCell ref="P11:U11"/>
    <mergeCell ref="E12:O12"/>
    <mergeCell ref="P12:U12"/>
    <mergeCell ref="A15:A17"/>
    <mergeCell ref="H15:X15"/>
    <mergeCell ref="L16:M16"/>
    <mergeCell ref="N16:T16"/>
    <mergeCell ref="U16:U17"/>
    <mergeCell ref="V16:V17"/>
    <mergeCell ref="B16:B17"/>
    <mergeCell ref="C16:C17"/>
    <mergeCell ref="D16:D17"/>
    <mergeCell ref="E16:E17"/>
    <mergeCell ref="F16:F17"/>
    <mergeCell ref="G16:G17"/>
    <mergeCell ref="H16:K16"/>
    <mergeCell ref="Y15:AB15"/>
    <mergeCell ref="AC15:AC17"/>
    <mergeCell ref="W16:W17"/>
    <mergeCell ref="X16:X17"/>
    <mergeCell ref="Y16:AA16"/>
    <mergeCell ref="AB16:AB17"/>
    <mergeCell ref="AG16:AG17"/>
    <mergeCell ref="AH16:AH17"/>
    <mergeCell ref="AV15:CE15"/>
    <mergeCell ref="BV16:BW16"/>
    <mergeCell ref="BX16:BY16"/>
    <mergeCell ref="BZ16:CB16"/>
    <mergeCell ref="CC16:CE16"/>
    <mergeCell ref="BF16:BG16"/>
    <mergeCell ref="BH16:BI16"/>
    <mergeCell ref="BJ16:BK16"/>
    <mergeCell ref="BL16:BM16"/>
    <mergeCell ref="BN16:BO16"/>
    <mergeCell ref="BP16:BQ16"/>
    <mergeCell ref="CF15:DO15"/>
    <mergeCell ref="DP15:EY15"/>
    <mergeCell ref="AD15:AG15"/>
    <mergeCell ref="AH15:AP15"/>
    <mergeCell ref="AQ15:AS15"/>
    <mergeCell ref="AT15:AU15"/>
    <mergeCell ref="AI16:AJ16"/>
    <mergeCell ref="AK16:AK17"/>
    <mergeCell ref="AL16:AL17"/>
    <mergeCell ref="AM16:AM17"/>
    <mergeCell ref="AU16:AU17"/>
    <mergeCell ref="AV16:AW16"/>
    <mergeCell ref="AX16:AY16"/>
    <mergeCell ref="AZ16:BA16"/>
    <mergeCell ref="BB16:BC16"/>
    <mergeCell ref="BD16:BE16"/>
    <mergeCell ref="AN16:AN17"/>
    <mergeCell ref="AO16:AO17"/>
    <mergeCell ref="AP16:AP17"/>
    <mergeCell ref="AQ16:AR16"/>
    <mergeCell ref="AS16:AS17"/>
    <mergeCell ref="AT16:AT17"/>
    <mergeCell ref="BR16:BS16"/>
    <mergeCell ref="BT16:BU16"/>
    <mergeCell ref="CR16:CS16"/>
    <mergeCell ref="CT16:CU16"/>
    <mergeCell ref="CV16:CW16"/>
    <mergeCell ref="CX16:CY16"/>
    <mergeCell ref="CZ16:DA16"/>
    <mergeCell ref="DB16:DC16"/>
    <mergeCell ref="CF16:CG16"/>
    <mergeCell ref="CH16:CI16"/>
    <mergeCell ref="CJ16:CK16"/>
    <mergeCell ref="CL16:CM16"/>
    <mergeCell ref="CN16:CO16"/>
    <mergeCell ref="CP16:CQ16"/>
    <mergeCell ref="DR16:DS16"/>
    <mergeCell ref="DT16:DU16"/>
    <mergeCell ref="DV16:DW16"/>
    <mergeCell ref="DX16:DY16"/>
    <mergeCell ref="DZ16:EA16"/>
    <mergeCell ref="EB16:EC16"/>
    <mergeCell ref="DD16:DE16"/>
    <mergeCell ref="DF16:DG16"/>
    <mergeCell ref="DH16:DI16"/>
    <mergeCell ref="DJ16:DL16"/>
    <mergeCell ref="DM16:DO16"/>
    <mergeCell ref="DP16:DQ16"/>
    <mergeCell ref="EP16:EQ16"/>
    <mergeCell ref="ER16:ES16"/>
    <mergeCell ref="ET16:EV16"/>
    <mergeCell ref="EW16:EY16"/>
    <mergeCell ref="ED16:EE16"/>
    <mergeCell ref="EF16:EG16"/>
    <mergeCell ref="EH16:EI16"/>
    <mergeCell ref="EJ16:EK16"/>
    <mergeCell ref="EL16:EM16"/>
    <mergeCell ref="EN16:EO16"/>
  </mergeCells>
  <hyperlinks>
    <hyperlink ref="E12" r:id="rId1"/>
    <hyperlink ref="P12" r:id="rId2"/>
  </hyperlinks>
  <pageMargins left="0.19685039370078741" right="0.31496062992125984" top="0.62992125984251968" bottom="0.59055118110236227" header="0.31496062992125984" footer="0.31496062992125984"/>
  <pageSetup paperSize="5" scale="65" fitToWidth="6" fitToHeight="6" orientation="landscape" r:id="rId3"/>
  <colBreaks count="3" manualBreakCount="3">
    <brk id="24" max="18" man="1"/>
    <brk id="47" max="18" man="1"/>
    <brk id="83" max="18" man="1"/>
  </colBreaks>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18AC535-84BB-4464-AD3E-DFCCE6949489}"/>
</file>

<file path=customXml/itemProps2.xml><?xml version="1.0" encoding="utf-8"?>
<ds:datastoreItem xmlns:ds="http://schemas.openxmlformats.org/officeDocument/2006/customXml" ds:itemID="{F4D0941B-AAE4-472F-9B60-7EEB7364551A}"/>
</file>

<file path=customXml/itemProps3.xml><?xml version="1.0" encoding="utf-8"?>
<ds:datastoreItem xmlns:ds="http://schemas.openxmlformats.org/officeDocument/2006/customXml" ds:itemID="{9709B82D-85AC-406D-AF3B-6FEC111CFC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FAM 2013</vt:lpstr>
      <vt:lpstr>FAM 2014</vt:lpstr>
      <vt:lpstr>'FAM 2013'!Print_Area</vt:lpstr>
      <vt:lpstr>'FAM 2014'!Print_Area</vt:lpstr>
      <vt:lpstr>'FAM 2013'!Print_Titles</vt:lpstr>
      <vt:lpstr>'FAM 2014'!Print_Titles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rmedina</cp:lastModifiedBy>
  <cp:lastPrinted>2014-06-26T16:13:57Z</cp:lastPrinted>
  <dcterms:created xsi:type="dcterms:W3CDTF">2009-08-07T14:42:56Z</dcterms:created>
  <dcterms:modified xsi:type="dcterms:W3CDTF">2014-06-26T16:14:06Z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